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date1904="1" showInkAnnotation="0" autoCompressPictures="0"/>
  <bookViews>
    <workbookView xWindow="17660" yWindow="0" windowWidth="8000" windowHeight="15000" tabRatio="974"/>
  </bookViews>
  <sheets>
    <sheet name="Chamber A" sheetId="1" r:id="rId1"/>
    <sheet name="Chamber B" sheetId="2" r:id="rId2"/>
    <sheet name="Chamber C" sheetId="3" r:id="rId3"/>
    <sheet name="Chamber D" sheetId="4" r:id="rId4"/>
    <sheet name="Chamber E" sheetId="5" r:id="rId5"/>
    <sheet name="Chamber F" sheetId="6" r:id="rId6"/>
    <sheet name="Chamber G" sheetId="7" r:id="rId7"/>
    <sheet name="Chamber H" sheetId="8" r:id="rId8"/>
    <sheet name="Chamber I" sheetId="9" r:id="rId9"/>
    <sheet name="Chamber J" sheetId="10" r:id="rId10"/>
    <sheet name="Chamber K" sheetId="11" r:id="rId11"/>
    <sheet name="Chamber L" sheetId="12" r:id="rId12"/>
    <sheet name="Semis A" sheetId="15" r:id="rId13"/>
    <sheet name="Semis B" sheetId="16" r:id="rId14"/>
    <sheet name="Semis C" sheetId="17" r:id="rId15"/>
    <sheet name="FINALS" sheetId="18" r:id="rId16"/>
    <sheet name="NOVICE FINALS" sheetId="14" r:id="rId17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" i="18" l="1"/>
  <c r="F5" i="18"/>
  <c r="F6" i="18"/>
  <c r="F7" i="18"/>
  <c r="F8" i="18"/>
  <c r="F9" i="18"/>
  <c r="F10" i="18"/>
  <c r="F11" i="18"/>
  <c r="F12" i="18"/>
  <c r="F13" i="18"/>
  <c r="F14" i="18"/>
  <c r="F15" i="18"/>
  <c r="F16" i="18"/>
  <c r="F3" i="18"/>
  <c r="L4" i="18"/>
  <c r="L5" i="18"/>
  <c r="L6" i="18"/>
  <c r="L7" i="18"/>
  <c r="L8" i="18"/>
  <c r="L9" i="18"/>
  <c r="L10" i="18"/>
  <c r="L11" i="18"/>
  <c r="L12" i="18"/>
  <c r="L13" i="18"/>
  <c r="L14" i="18"/>
  <c r="L15" i="18"/>
  <c r="L16" i="18"/>
  <c r="L3" i="18"/>
  <c r="J4" i="14"/>
  <c r="J5" i="14"/>
  <c r="J6" i="14"/>
  <c r="J7" i="14"/>
  <c r="J8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3" i="14"/>
  <c r="K4" i="16"/>
  <c r="K5" i="16"/>
  <c r="K6" i="16"/>
  <c r="K7" i="16"/>
  <c r="K8" i="16"/>
  <c r="K9" i="16"/>
  <c r="K10" i="16"/>
  <c r="K11" i="16"/>
  <c r="K12" i="16"/>
  <c r="K13" i="16"/>
  <c r="K14" i="16"/>
  <c r="K15" i="16"/>
  <c r="K16" i="16"/>
  <c r="K17" i="16"/>
  <c r="K18" i="16"/>
  <c r="K3" i="16"/>
  <c r="K4" i="15"/>
  <c r="K5" i="15"/>
  <c r="K6" i="15"/>
  <c r="K7" i="15"/>
  <c r="K8" i="15"/>
  <c r="K9" i="15"/>
  <c r="K10" i="15"/>
  <c r="K11" i="15"/>
  <c r="K12" i="15"/>
  <c r="K13" i="15"/>
  <c r="K14" i="15"/>
  <c r="K15" i="15"/>
  <c r="K16" i="15"/>
  <c r="K17" i="15"/>
  <c r="K18" i="15"/>
  <c r="K3" i="15"/>
  <c r="G4" i="14"/>
  <c r="G5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3" i="14"/>
  <c r="G4" i="17"/>
  <c r="G5" i="17"/>
  <c r="G6" i="17"/>
  <c r="G7" i="17"/>
  <c r="G8" i="17"/>
  <c r="G9" i="17"/>
  <c r="G10" i="17"/>
  <c r="G11" i="17"/>
  <c r="G12" i="17"/>
  <c r="G13" i="17"/>
  <c r="G14" i="17"/>
  <c r="G15" i="17"/>
  <c r="G16" i="17"/>
  <c r="G17" i="17"/>
  <c r="G18" i="17"/>
  <c r="G3" i="17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3" i="16"/>
  <c r="G4" i="15"/>
  <c r="G5" i="15"/>
  <c r="G6" i="15"/>
  <c r="G7" i="15"/>
  <c r="G8" i="15"/>
  <c r="G9" i="15"/>
  <c r="G10" i="15"/>
  <c r="G11" i="15"/>
  <c r="G12" i="15"/>
  <c r="G13" i="15"/>
  <c r="G14" i="15"/>
  <c r="G15" i="15"/>
  <c r="G16" i="15"/>
  <c r="G17" i="15"/>
  <c r="G18" i="15"/>
  <c r="G3" i="15"/>
  <c r="S4" i="12"/>
  <c r="S5" i="12"/>
  <c r="S6" i="12"/>
  <c r="S7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3" i="12"/>
  <c r="S4" i="11"/>
  <c r="S5" i="11"/>
  <c r="S6" i="11"/>
  <c r="S7" i="11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3" i="11"/>
  <c r="S4" i="10"/>
  <c r="S5" i="10"/>
  <c r="S6" i="10"/>
  <c r="S7" i="10"/>
  <c r="S8" i="10"/>
  <c r="S9" i="10"/>
  <c r="S10" i="10"/>
  <c r="S11" i="10"/>
  <c r="S12" i="10"/>
  <c r="S13" i="10"/>
  <c r="S14" i="10"/>
  <c r="S15" i="10"/>
  <c r="S16" i="10"/>
  <c r="S17" i="10"/>
  <c r="S18" i="10"/>
  <c r="S19" i="10"/>
  <c r="S20" i="10"/>
  <c r="S21" i="10"/>
  <c r="S22" i="10"/>
  <c r="S3" i="10"/>
  <c r="S4" i="9"/>
  <c r="S5" i="9"/>
  <c r="S6" i="9"/>
  <c r="S7" i="9"/>
  <c r="S8" i="9"/>
  <c r="S9" i="9"/>
  <c r="S10" i="9"/>
  <c r="S11" i="9"/>
  <c r="S12" i="9"/>
  <c r="S13" i="9"/>
  <c r="S14" i="9"/>
  <c r="S15" i="9"/>
  <c r="S16" i="9"/>
  <c r="S17" i="9"/>
  <c r="S18" i="9"/>
  <c r="S19" i="9"/>
  <c r="S20" i="9"/>
  <c r="S21" i="9"/>
  <c r="S22" i="9"/>
  <c r="S23" i="9"/>
  <c r="S24" i="9"/>
  <c r="S3" i="9"/>
  <c r="S4" i="8"/>
  <c r="S5" i="8"/>
  <c r="S6" i="8"/>
  <c r="S7" i="8"/>
  <c r="S8" i="8"/>
  <c r="S9" i="8"/>
  <c r="S10" i="8"/>
  <c r="S11" i="8"/>
  <c r="S12" i="8"/>
  <c r="S13" i="8"/>
  <c r="S14" i="8"/>
  <c r="S15" i="8"/>
  <c r="S16" i="8"/>
  <c r="S17" i="8"/>
  <c r="S18" i="8"/>
  <c r="S19" i="8"/>
  <c r="S20" i="8"/>
  <c r="S3" i="8"/>
  <c r="S4" i="7"/>
  <c r="S5" i="7"/>
  <c r="S6" i="7"/>
  <c r="S7" i="7"/>
  <c r="S8" i="7"/>
  <c r="S9" i="7"/>
  <c r="S10" i="7"/>
  <c r="S11" i="7"/>
  <c r="S12" i="7"/>
  <c r="S13" i="7"/>
  <c r="S14" i="7"/>
  <c r="S15" i="7"/>
  <c r="S16" i="7"/>
  <c r="S17" i="7"/>
  <c r="S18" i="7"/>
  <c r="S3" i="7"/>
  <c r="S4" i="6"/>
  <c r="S5" i="6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3" i="6"/>
  <c r="R4" i="5"/>
  <c r="R5" i="5"/>
  <c r="R6" i="5"/>
  <c r="R7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3" i="5"/>
  <c r="T4" i="4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3" i="4"/>
  <c r="U4" i="3"/>
  <c r="U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3" i="3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3" i="2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3" i="1"/>
  <c r="K4" i="12"/>
  <c r="K5" i="12"/>
  <c r="K6" i="12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3" i="12"/>
  <c r="K4" i="11"/>
  <c r="K5" i="1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3" i="11"/>
  <c r="K4" i="10"/>
  <c r="K5" i="10"/>
  <c r="K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3" i="10"/>
  <c r="K4" i="9"/>
  <c r="K5" i="9"/>
  <c r="K6" i="9"/>
  <c r="K7" i="9"/>
  <c r="K8" i="9"/>
  <c r="K9" i="9"/>
  <c r="K10" i="9"/>
  <c r="K11" i="9"/>
  <c r="K12" i="9"/>
  <c r="K13" i="9"/>
  <c r="K14" i="9"/>
  <c r="K15" i="9"/>
  <c r="K17" i="9"/>
  <c r="K16" i="9"/>
  <c r="K18" i="9"/>
  <c r="K19" i="9"/>
  <c r="K20" i="9"/>
  <c r="K21" i="9"/>
  <c r="K22" i="9"/>
  <c r="K23" i="9"/>
  <c r="K24" i="9"/>
  <c r="K3" i="9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3" i="8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3" i="7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3" i="6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3" i="5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3" i="4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3" i="3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3" i="1"/>
</calcChain>
</file>

<file path=xl/sharedStrings.xml><?xml version="1.0" encoding="utf-8"?>
<sst xmlns="http://schemas.openxmlformats.org/spreadsheetml/2006/main" count="1673" uniqueCount="489">
  <si>
    <t>School</t>
  </si>
  <si>
    <t>Alonzo and Tracy Mourning Senior High Biscayne Bay</t>
  </si>
  <si>
    <t>American Heritage - Plantation</t>
  </si>
  <si>
    <t>American Heritage at Boca/Delray</t>
  </si>
  <si>
    <t>Archbishop McCarthy High School</t>
  </si>
  <si>
    <t>Boca Raton Community High School</t>
  </si>
  <si>
    <t>Bronx Science</t>
  </si>
  <si>
    <t>Catholic Memorial</t>
  </si>
  <si>
    <t>Charles Flanagan High School</t>
  </si>
  <si>
    <t>Charlotte Latin School</t>
  </si>
  <si>
    <t>Christopher Columbus High School</t>
  </si>
  <si>
    <t>Cypress Bay High School</t>
  </si>
  <si>
    <t>Dr. Michael M. Krop Sr. High</t>
  </si>
  <si>
    <t>Dreyfoos School of the Arts</t>
  </si>
  <si>
    <t>Everglades High School</t>
  </si>
  <si>
    <t>Gilmour Academy</t>
  </si>
  <si>
    <t>Immaculata La Salle High School</t>
  </si>
  <si>
    <t>Legacy High School</t>
  </si>
  <si>
    <t>Miami Beach Senior High</t>
  </si>
  <si>
    <t>Monticello High School</t>
  </si>
  <si>
    <t>Nova Sr</t>
  </si>
  <si>
    <t>Palm Harbor University</t>
  </si>
  <si>
    <t>Pembroke Pines Charter High School</t>
  </si>
  <si>
    <t>Pine View School</t>
  </si>
  <si>
    <t>Ransom Everglades</t>
  </si>
  <si>
    <t>Sarasota High School</t>
  </si>
  <si>
    <t>Seminole Ridge Community High School</t>
  </si>
  <si>
    <t>St. Thomas Aquinas High School</t>
  </si>
  <si>
    <t>Suncoast High School</t>
  </si>
  <si>
    <t>Trinity Prep School</t>
  </si>
  <si>
    <t>Wellington High School</t>
  </si>
  <si>
    <t>Western High</t>
  </si>
  <si>
    <t>Thi</t>
  </si>
  <si>
    <t>Nguyen</t>
  </si>
  <si>
    <t>Carlos</t>
  </si>
  <si>
    <t>Vasques-Gomez</t>
  </si>
  <si>
    <t>Hamza</t>
  </si>
  <si>
    <t>Rashid</t>
  </si>
  <si>
    <t>Isabel</t>
  </si>
  <si>
    <t>Gabaldon</t>
  </si>
  <si>
    <t>Jared</t>
  </si>
  <si>
    <t>Sutton</t>
  </si>
  <si>
    <t>Kevin</t>
  </si>
  <si>
    <t>Chen</t>
  </si>
  <si>
    <t>Kunal</t>
  </si>
  <si>
    <t>Naik</t>
  </si>
  <si>
    <t>Lorenzo</t>
  </si>
  <si>
    <t>Lamo</t>
  </si>
  <si>
    <t>Michael</t>
  </si>
  <si>
    <t>Hunschofsky</t>
  </si>
  <si>
    <t>Noah</t>
  </si>
  <si>
    <t>Goldberg</t>
  </si>
  <si>
    <t>Zachariah</t>
  </si>
  <si>
    <t>Chou</t>
  </si>
  <si>
    <t>Zachary</t>
  </si>
  <si>
    <t>Slotkin</t>
  </si>
  <si>
    <t>David</t>
  </si>
  <si>
    <t>He</t>
  </si>
  <si>
    <t>Joseph</t>
  </si>
  <si>
    <t>Zhang</t>
  </si>
  <si>
    <t>Nelson</t>
  </si>
  <si>
    <t>Urdaneta</t>
  </si>
  <si>
    <t>Andres</t>
  </si>
  <si>
    <t>Gabriel</t>
  </si>
  <si>
    <t>Arguelles</t>
  </si>
  <si>
    <t>John</t>
  </si>
  <si>
    <t>Zarrilli</t>
  </si>
  <si>
    <t>Mae</t>
  </si>
  <si>
    <t>Espinosa</t>
  </si>
  <si>
    <t>Nicolas</t>
  </si>
  <si>
    <t>Gutierrez</t>
  </si>
  <si>
    <t>Tiffany</t>
  </si>
  <si>
    <t>Perez</t>
  </si>
  <si>
    <t>Amanda</t>
  </si>
  <si>
    <t>Wolterman</t>
  </si>
  <si>
    <t>Faris</t>
  </si>
  <si>
    <t>Eric</t>
  </si>
  <si>
    <t>Teller</t>
  </si>
  <si>
    <t>Jack</t>
  </si>
  <si>
    <t>Shea</t>
  </si>
  <si>
    <t>James</t>
  </si>
  <si>
    <t>Euteneuer</t>
  </si>
  <si>
    <t>Joshua</t>
  </si>
  <si>
    <t>Lee</t>
  </si>
  <si>
    <t>Miles</t>
  </si>
  <si>
    <t>Deangelo</t>
  </si>
  <si>
    <t>Osman</t>
  </si>
  <si>
    <t>Oguz</t>
  </si>
  <si>
    <t>Shawn</t>
  </si>
  <si>
    <t>Biederman</t>
  </si>
  <si>
    <t>Ben</t>
  </si>
  <si>
    <t>Boyd</t>
  </si>
  <si>
    <t>Millstein</t>
  </si>
  <si>
    <t>Eve</t>
  </si>
  <si>
    <t>Alterman</t>
  </si>
  <si>
    <t>Julia</t>
  </si>
  <si>
    <t>Lauer</t>
  </si>
  <si>
    <t>Reid</t>
  </si>
  <si>
    <t>Arnold</t>
  </si>
  <si>
    <t>Sam</t>
  </si>
  <si>
    <t>Turer</t>
  </si>
  <si>
    <t>McAuley</t>
  </si>
  <si>
    <t>Ivy</t>
  </si>
  <si>
    <t>Li</t>
  </si>
  <si>
    <t>Nick</t>
  </si>
  <si>
    <t>Verderame</t>
  </si>
  <si>
    <t>Mauricio</t>
  </si>
  <si>
    <t>Pons</t>
  </si>
  <si>
    <t>Christian</t>
  </si>
  <si>
    <t>Hannah</t>
  </si>
  <si>
    <t>Gutner</t>
  </si>
  <si>
    <t>Jake</t>
  </si>
  <si>
    <t>Howard</t>
  </si>
  <si>
    <t>Lacey</t>
  </si>
  <si>
    <t>Larson</t>
  </si>
  <si>
    <t>Rachel</t>
  </si>
  <si>
    <t>Ratana</t>
  </si>
  <si>
    <t>Fraihat</t>
  </si>
  <si>
    <t>Yuval</t>
  </si>
  <si>
    <t>Shmul</t>
  </si>
  <si>
    <t>Luke</t>
  </si>
  <si>
    <t>Daniel</t>
  </si>
  <si>
    <t>Guberek</t>
  </si>
  <si>
    <t>Elias</t>
  </si>
  <si>
    <t>Rosenfeld</t>
  </si>
  <si>
    <t>Janae</t>
  </si>
  <si>
    <t>Greenidge</t>
  </si>
  <si>
    <t>Herman</t>
  </si>
  <si>
    <t>Nicholas</t>
  </si>
  <si>
    <t>Ross</t>
  </si>
  <si>
    <t>Piper</t>
  </si>
  <si>
    <t>Sara</t>
  </si>
  <si>
    <t>Eghtessadi</t>
  </si>
  <si>
    <t>Trevor</t>
  </si>
  <si>
    <t>Nesse</t>
  </si>
  <si>
    <t>Jordan</t>
  </si>
  <si>
    <t>McCrary</t>
  </si>
  <si>
    <t>Riley</t>
  </si>
  <si>
    <t>Freese</t>
  </si>
  <si>
    <t>Taylor</t>
  </si>
  <si>
    <t>Rich</t>
  </si>
  <si>
    <t>Tess</t>
  </si>
  <si>
    <t>Saperstein</t>
  </si>
  <si>
    <t>Tyler</t>
  </si>
  <si>
    <t>Underwood</t>
  </si>
  <si>
    <t>Nicole</t>
  </si>
  <si>
    <t>Malanga</t>
  </si>
  <si>
    <t>Sophia</t>
  </si>
  <si>
    <t>Zupanc</t>
  </si>
  <si>
    <t>Alejandro</t>
  </si>
  <si>
    <t>Munoz-McKearney</t>
  </si>
  <si>
    <t>Monica</t>
  </si>
  <si>
    <t>Lopez</t>
  </si>
  <si>
    <t>Charles</t>
  </si>
  <si>
    <t>Fisher</t>
  </si>
  <si>
    <t>Root</t>
  </si>
  <si>
    <t>Benjamin</t>
  </si>
  <si>
    <t>Burstein</t>
  </si>
  <si>
    <t>Casas</t>
  </si>
  <si>
    <t>William</t>
  </si>
  <si>
    <t>Smith</t>
  </si>
  <si>
    <t>Alan</t>
  </si>
  <si>
    <t>Chang</t>
  </si>
  <si>
    <t>Andriy</t>
  </si>
  <si>
    <t>Novykov</t>
  </si>
  <si>
    <t>Wexler</t>
  </si>
  <si>
    <t>Cameron</t>
  </si>
  <si>
    <t>Kalogerakis</t>
  </si>
  <si>
    <t>Eun</t>
  </si>
  <si>
    <t>Park</t>
  </si>
  <si>
    <t>Blinderman</t>
  </si>
  <si>
    <t>Jeremy</t>
  </si>
  <si>
    <t>Cohen</t>
  </si>
  <si>
    <t>Jonathan</t>
  </si>
  <si>
    <t>Hutton</t>
  </si>
  <si>
    <t>Kennedy</t>
  </si>
  <si>
    <t>Karl</t>
  </si>
  <si>
    <t>Brillant</t>
  </si>
  <si>
    <t>Zhou</t>
  </si>
  <si>
    <t>Kole</t>
  </si>
  <si>
    <t>Friese</t>
  </si>
  <si>
    <t>Leonardo</t>
  </si>
  <si>
    <t>Boccalon</t>
  </si>
  <si>
    <t>Maximiliano</t>
  </si>
  <si>
    <t>Goldstein</t>
  </si>
  <si>
    <t>Mia</t>
  </si>
  <si>
    <t>Browne</t>
  </si>
  <si>
    <t>Nasser</t>
  </si>
  <si>
    <t>Douge</t>
  </si>
  <si>
    <t>Raymond</t>
  </si>
  <si>
    <t>Rif</t>
  </si>
  <si>
    <t>Robert</t>
  </si>
  <si>
    <t>Bradshaw</t>
  </si>
  <si>
    <t>Ryan</t>
  </si>
  <si>
    <t>Chepp</t>
  </si>
  <si>
    <t>Wendy</t>
  </si>
  <si>
    <t>Ooi</t>
  </si>
  <si>
    <t>Atchisson</t>
  </si>
  <si>
    <t>Alexis</t>
  </si>
  <si>
    <t>Longley</t>
  </si>
  <si>
    <t>Dennis</t>
  </si>
  <si>
    <t>Callaghan</t>
  </si>
  <si>
    <t>Jennifer</t>
  </si>
  <si>
    <t>Hu</t>
  </si>
  <si>
    <t>Jean</t>
  </si>
  <si>
    <t>Santiago</t>
  </si>
  <si>
    <t>Fairfoot</t>
  </si>
  <si>
    <t>Levy</t>
  </si>
  <si>
    <t>Stephen</t>
  </si>
  <si>
    <t>Litton</t>
  </si>
  <si>
    <t>John-Ryan</t>
  </si>
  <si>
    <t>Kennelly</t>
  </si>
  <si>
    <t>JOSHUA</t>
  </si>
  <si>
    <t>MENEZES</t>
  </si>
  <si>
    <t>Samantha</t>
  </si>
  <si>
    <t>Hanan</t>
  </si>
  <si>
    <t>Sydney</t>
  </si>
  <si>
    <t>Franchesca</t>
  </si>
  <si>
    <t>Alduncin</t>
  </si>
  <si>
    <t>Anthony</t>
  </si>
  <si>
    <t>Ashley</t>
  </si>
  <si>
    <t>Esther</t>
  </si>
  <si>
    <t>Jaffee</t>
  </si>
  <si>
    <t>Murray</t>
  </si>
  <si>
    <t>Julie</t>
  </si>
  <si>
    <t>Swartz</t>
  </si>
  <si>
    <t>Wayne</t>
  </si>
  <si>
    <t>Selogy</t>
  </si>
  <si>
    <t>Suero</t>
  </si>
  <si>
    <t>Dana</t>
  </si>
  <si>
    <t>Shively</t>
  </si>
  <si>
    <t>Belk</t>
  </si>
  <si>
    <t>Jahdziah</t>
  </si>
  <si>
    <t>Boswell</t>
  </si>
  <si>
    <t>Kristen</t>
  </si>
  <si>
    <t>Love</t>
  </si>
  <si>
    <t>Samuel</t>
  </si>
  <si>
    <t>Khalil</t>
  </si>
  <si>
    <t>Longhofer</t>
  </si>
  <si>
    <t>Beer</t>
  </si>
  <si>
    <t>Vishal</t>
  </si>
  <si>
    <t>Harpalani</t>
  </si>
  <si>
    <t>Oliver</t>
  </si>
  <si>
    <t>Trapp</t>
  </si>
  <si>
    <t>Will</t>
  </si>
  <si>
    <t>Haftel</t>
  </si>
  <si>
    <t>Kwadjo</t>
  </si>
  <si>
    <t>Walker</t>
  </si>
  <si>
    <t>Leatherman</t>
  </si>
  <si>
    <t>Alex</t>
  </si>
  <si>
    <t>Towriss</t>
  </si>
  <si>
    <t>Andrew</t>
  </si>
  <si>
    <t>Chris</t>
  </si>
  <si>
    <t>Brodkey</t>
  </si>
  <si>
    <t>Dante</t>
  </si>
  <si>
    <t>Otero</t>
  </si>
  <si>
    <t>Rodriquez</t>
  </si>
  <si>
    <t>Grant</t>
  </si>
  <si>
    <t>Chiappelli</t>
  </si>
  <si>
    <t>Wishner</t>
  </si>
  <si>
    <t>Manuel</t>
  </si>
  <si>
    <t>Osaba</t>
  </si>
  <si>
    <t>Matthew</t>
  </si>
  <si>
    <t>Carreno</t>
  </si>
  <si>
    <t>Niccolo</t>
  </si>
  <si>
    <t>Benedetti</t>
  </si>
  <si>
    <t>Waggoner</t>
  </si>
  <si>
    <t>Hinostroza</t>
  </si>
  <si>
    <t>de la Fe</t>
  </si>
  <si>
    <t>St. Julien</t>
  </si>
  <si>
    <t>First Name</t>
  </si>
  <si>
    <t>Last Name</t>
  </si>
  <si>
    <t>Chamber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</si>
  <si>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</si>
  <si>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</si>
  <si>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</si>
  <si>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</si>
  <si>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</si>
  <si>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</si>
  <si>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</si>
  <si>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</si>
  <si>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</si>
  <si>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Veronika</t>
  </si>
  <si>
    <t>Bondarenko</t>
  </si>
  <si>
    <t>Jacob</t>
  </si>
  <si>
    <t>Cimerberg*</t>
  </si>
  <si>
    <t>Diprima</t>
  </si>
  <si>
    <t>Mickenzie</t>
  </si>
  <si>
    <t>Donnelly*</t>
  </si>
  <si>
    <t>Zac</t>
  </si>
  <si>
    <t>Haggard</t>
  </si>
  <si>
    <t>Hughes</t>
  </si>
  <si>
    <t>Owen</t>
  </si>
  <si>
    <t>Kalinic</t>
  </si>
  <si>
    <t>Vinay</t>
  </si>
  <si>
    <t>Malut</t>
  </si>
  <si>
    <t>Bak Middle Schools of the Arts</t>
  </si>
  <si>
    <t>Claudio</t>
  </si>
  <si>
    <t>Maron</t>
  </si>
  <si>
    <t>Nadel</t>
  </si>
  <si>
    <t>Juan</t>
  </si>
  <si>
    <t>Orozco*</t>
  </si>
  <si>
    <t>Callista</t>
  </si>
  <si>
    <t>Payne</t>
  </si>
  <si>
    <t>Diana</t>
  </si>
  <si>
    <t>Talavera</t>
  </si>
  <si>
    <t>Sebastian</t>
  </si>
  <si>
    <t>Valdivia*</t>
  </si>
  <si>
    <t>Walton</t>
  </si>
  <si>
    <t>J</t>
  </si>
  <si>
    <t>Zoe</t>
  </si>
  <si>
    <t>Arcoub</t>
  </si>
  <si>
    <t>Doctors Charter School</t>
  </si>
  <si>
    <t>Caitlin</t>
  </si>
  <si>
    <t>Bourbon-Francis</t>
  </si>
  <si>
    <t>Friedman</t>
  </si>
  <si>
    <t>Gonzalez</t>
  </si>
  <si>
    <t>Guy</t>
  </si>
  <si>
    <t>Harosh*</t>
  </si>
  <si>
    <t>Jocelyn</t>
  </si>
  <si>
    <t>Hochsztein</t>
  </si>
  <si>
    <t>Milakovic</t>
  </si>
  <si>
    <t>Nakfour</t>
  </si>
  <si>
    <t>Ariadna</t>
  </si>
  <si>
    <t>Natteri</t>
  </si>
  <si>
    <t>Chloe</t>
  </si>
  <si>
    <t>O'Sullivan</t>
  </si>
  <si>
    <t>Overbeck</t>
  </si>
  <si>
    <t>Christen</t>
  </si>
  <si>
    <t>Rhule</t>
  </si>
  <si>
    <t>Rosenthal</t>
  </si>
  <si>
    <t>North Broward Preparatory School</t>
  </si>
  <si>
    <t>Srebnick</t>
  </si>
  <si>
    <t>Vasconez</t>
  </si>
  <si>
    <t>McArthur High School</t>
  </si>
  <si>
    <t>Francesca</t>
  </si>
  <si>
    <t>von Krauland</t>
  </si>
  <si>
    <t>Scott</t>
  </si>
  <si>
    <t>Wasserman*</t>
  </si>
  <si>
    <t>K</t>
  </si>
  <si>
    <t>Carolina</t>
  </si>
  <si>
    <t>Bruns</t>
  </si>
  <si>
    <t>Madison</t>
  </si>
  <si>
    <t>Burmeister</t>
  </si>
  <si>
    <t>Andy</t>
  </si>
  <si>
    <t>Andre</t>
  </si>
  <si>
    <t>Cox</t>
  </si>
  <si>
    <t>Gabe</t>
  </si>
  <si>
    <t>Cruz*</t>
  </si>
  <si>
    <t>Cuervo*</t>
  </si>
  <si>
    <t>Bethany</t>
  </si>
  <si>
    <t>Ebanks</t>
  </si>
  <si>
    <t>Marco</t>
  </si>
  <si>
    <t>Gratta</t>
  </si>
  <si>
    <t>Shadman</t>
  </si>
  <si>
    <t>Kabir</t>
  </si>
  <si>
    <t>Brandon</t>
  </si>
  <si>
    <t>Lane*</t>
  </si>
  <si>
    <t>Metzner</t>
  </si>
  <si>
    <t>Vanisha</t>
  </si>
  <si>
    <t>Palanivel</t>
  </si>
  <si>
    <t>Trace</t>
  </si>
  <si>
    <t>Podder</t>
  </si>
  <si>
    <t>Ines</t>
  </si>
  <si>
    <t>Pollenick</t>
  </si>
  <si>
    <t>Nathan</t>
  </si>
  <si>
    <t>Rodriguez*</t>
  </si>
  <si>
    <t>Casey</t>
  </si>
  <si>
    <t>Skumatz</t>
  </si>
  <si>
    <t>Stanton</t>
  </si>
  <si>
    <t>Anti</t>
  </si>
  <si>
    <t>L</t>
  </si>
  <si>
    <t>Stantia</t>
  </si>
  <si>
    <t>Bel</t>
  </si>
  <si>
    <t>Cynthia</t>
  </si>
  <si>
    <t>Cosma</t>
  </si>
  <si>
    <t>Cotterell</t>
  </si>
  <si>
    <t>Daza*</t>
  </si>
  <si>
    <t>Dominquez</t>
  </si>
  <si>
    <t>Alexander</t>
  </si>
  <si>
    <t>Gordon</t>
  </si>
  <si>
    <t>Bryce</t>
  </si>
  <si>
    <t>Naomi</t>
  </si>
  <si>
    <t>Kelly</t>
  </si>
  <si>
    <t>Mohammad</t>
  </si>
  <si>
    <t>Naeem*</t>
  </si>
  <si>
    <t>Ivan</t>
  </si>
  <si>
    <t>Ortiz</t>
  </si>
  <si>
    <t>Nadav</t>
  </si>
  <si>
    <t>Reed</t>
  </si>
  <si>
    <t>Charlie</t>
  </si>
  <si>
    <t>Rollason</t>
  </si>
  <si>
    <t>Dylan</t>
  </si>
  <si>
    <t>Alexandra</t>
  </si>
  <si>
    <t>Sanderson</t>
  </si>
  <si>
    <t>Lauren</t>
  </si>
  <si>
    <t>Snoderly*</t>
  </si>
  <si>
    <t>Steinmetz</t>
  </si>
  <si>
    <t>Antonio</t>
  </si>
  <si>
    <t>Thompson</t>
  </si>
  <si>
    <t>Claudia</t>
  </si>
  <si>
    <t>Tio</t>
  </si>
  <si>
    <t>x</t>
  </si>
  <si>
    <t>Barroso</t>
  </si>
  <si>
    <t>Belen Jesuit Prep</t>
  </si>
  <si>
    <t>Schmidt</t>
  </si>
  <si>
    <t>Rodrigo</t>
  </si>
  <si>
    <t>Duluc</t>
  </si>
  <si>
    <t>Erwin</t>
  </si>
  <si>
    <t>Christopher</t>
  </si>
  <si>
    <t>Kacens</t>
  </si>
  <si>
    <t>Adler</t>
  </si>
  <si>
    <t>Raquel</t>
  </si>
  <si>
    <t>Caleb</t>
  </si>
  <si>
    <t>Kim</t>
  </si>
  <si>
    <t>Tony</t>
  </si>
  <si>
    <t>Salerno</t>
  </si>
  <si>
    <t>Setuain</t>
  </si>
  <si>
    <t>North Miami Senior High</t>
  </si>
  <si>
    <t>Horta</t>
  </si>
  <si>
    <t>Giovanni</t>
  </si>
  <si>
    <t>Chiarella</t>
  </si>
  <si>
    <t>Stefano</t>
  </si>
  <si>
    <t>Moojin</t>
  </si>
  <si>
    <t>Seider</t>
  </si>
  <si>
    <t>Ignacio</t>
  </si>
  <si>
    <t>Konrad</t>
  </si>
  <si>
    <t>Danzer</t>
  </si>
  <si>
    <t>Bo</t>
  </si>
  <si>
    <t>You</t>
  </si>
  <si>
    <t>Miami Palmetto Senior High School</t>
  </si>
  <si>
    <t>Bajani</t>
  </si>
  <si>
    <t>Wyatt</t>
  </si>
  <si>
    <t>Watson</t>
  </si>
  <si>
    <t>Fernando</t>
  </si>
  <si>
    <t>Tolon</t>
  </si>
  <si>
    <t>Wil</t>
  </si>
  <si>
    <t>Column1</t>
  </si>
  <si>
    <t>Column2</t>
  </si>
  <si>
    <t>Column3</t>
  </si>
  <si>
    <t>Dr. Michael Krop Senior High</t>
  </si>
  <si>
    <t>S1J1</t>
  </si>
  <si>
    <t>S1J2</t>
  </si>
  <si>
    <t>S2J2</t>
  </si>
  <si>
    <t>Fine</t>
  </si>
  <si>
    <t>S2J1</t>
  </si>
  <si>
    <t>S3J1</t>
  </si>
  <si>
    <t>S3J2</t>
  </si>
  <si>
    <t>S1</t>
  </si>
  <si>
    <t>S2</t>
  </si>
  <si>
    <t>S3</t>
  </si>
  <si>
    <t xml:space="preserve"> </t>
  </si>
  <si>
    <t>Michelle</t>
  </si>
  <si>
    <t>Wu</t>
  </si>
  <si>
    <t>Cypress Bay</t>
  </si>
  <si>
    <t>Simauchi</t>
  </si>
  <si>
    <t>Lemus</t>
  </si>
  <si>
    <t>S4</t>
  </si>
  <si>
    <t>S5</t>
  </si>
  <si>
    <t>S6</t>
  </si>
  <si>
    <t>S7</t>
  </si>
  <si>
    <t>TOTAL</t>
  </si>
  <si>
    <t>BREAK?</t>
  </si>
  <si>
    <t>First</t>
  </si>
  <si>
    <t>Last</t>
  </si>
  <si>
    <t>S8</t>
  </si>
  <si>
    <t>S9</t>
  </si>
  <si>
    <t>BREAK</t>
  </si>
  <si>
    <t>SPEECH SCORE</t>
  </si>
  <si>
    <t>J1</t>
  </si>
  <si>
    <t>J2</t>
  </si>
  <si>
    <t>J3</t>
  </si>
  <si>
    <t>J12</t>
  </si>
  <si>
    <t>Place</t>
  </si>
  <si>
    <t>1st Place</t>
  </si>
  <si>
    <t>2nd Place</t>
  </si>
  <si>
    <t>3rd Place</t>
  </si>
  <si>
    <t>4th Place</t>
  </si>
  <si>
    <t>5th Place</t>
  </si>
  <si>
    <t>6th Place</t>
  </si>
  <si>
    <t>Speech Score</t>
  </si>
  <si>
    <t>Student Information</t>
  </si>
  <si>
    <t>Judge Ranks</t>
  </si>
  <si>
    <t>Speech Scores</t>
  </si>
  <si>
    <t>Placing</t>
  </si>
  <si>
    <t>Judge Rankings</t>
  </si>
  <si>
    <t>Break?</t>
  </si>
  <si>
    <t>J4</t>
  </si>
  <si>
    <t>J32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</si>
</sst>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29"/>
      <scheme val="minor"/>
    </font>
    <font>
      <u/>
      <sz val="12"/>
      <color theme="11"/>
      <name val="Calibri"/>
      <family val="2"/>
      <charset val="129"/>
      <scheme val="minor"/>
    </font>
    <font>
      <sz val="12"/>
      <color rgb="FF000000"/>
      <name val="Calibri"/>
      <family val="2"/>
      <charset val="128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scheme val="minor"/>
    </font>
    <font>
      <b/>
      <sz val="16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auto="1"/>
      </top>
      <bottom style="thin">
        <color theme="1"/>
      </bottom>
      <diagonal/>
    </border>
    <border>
      <left/>
      <right style="thin">
        <color rgb="FF000000"/>
      </right>
      <top style="thin">
        <color auto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</borders>
  <cellStyleXfs count="43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1" xfId="0" applyFill="1" applyBorder="1"/>
    <xf numFmtId="0" fontId="0" fillId="0" borderId="1" xfId="0" applyFont="1" applyFill="1" applyBorder="1"/>
    <xf numFmtId="0" fontId="0" fillId="0" borderId="2" xfId="0" applyFill="1" applyBorder="1"/>
    <xf numFmtId="0" fontId="0" fillId="0" borderId="1" xfId="0" applyFont="1" applyBorder="1"/>
    <xf numFmtId="0" fontId="0" fillId="0" borderId="0" xfId="0" applyFill="1" applyBorder="1"/>
    <xf numFmtId="0" fontId="0" fillId="0" borderId="1" xfId="0" applyBorder="1"/>
    <xf numFmtId="0" fontId="0" fillId="0" borderId="2" xfId="0" applyFont="1" applyFill="1" applyBorder="1"/>
    <xf numFmtId="0" fontId="3" fillId="0" borderId="1" xfId="0" applyFont="1" applyBorder="1"/>
    <xf numFmtId="0" fontId="0" fillId="2" borderId="1" xfId="0" applyFont="1" applyFill="1" applyBorder="1"/>
    <xf numFmtId="0" fontId="0" fillId="0" borderId="0" xfId="0" applyFont="1" applyBorder="1"/>
    <xf numFmtId="0" fontId="0" fillId="0" borderId="0" xfId="0" applyBorder="1"/>
    <xf numFmtId="0" fontId="0" fillId="0" borderId="0" xfId="0" applyFont="1" applyFill="1" applyBorder="1"/>
    <xf numFmtId="0" fontId="4" fillId="0" borderId="3" xfId="0" applyFont="1" applyBorder="1"/>
    <xf numFmtId="0" fontId="0" fillId="0" borderId="5" xfId="0" applyFont="1" applyFill="1" applyBorder="1"/>
    <xf numFmtId="0" fontId="0" fillId="0" borderId="5" xfId="0" applyFill="1" applyBorder="1"/>
    <xf numFmtId="0" fontId="4" fillId="0" borderId="0" xfId="0" applyFont="1" applyFill="1" applyBorder="1"/>
    <xf numFmtId="0" fontId="0" fillId="0" borderId="0" xfId="0" applyFill="1"/>
    <xf numFmtId="0" fontId="3" fillId="0" borderId="1" xfId="0" applyFont="1" applyFill="1" applyBorder="1"/>
    <xf numFmtId="0" fontId="0" fillId="0" borderId="3" xfId="0" applyBorder="1"/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0" borderId="3" xfId="0" applyFont="1" applyFill="1" applyBorder="1"/>
    <xf numFmtId="0" fontId="4" fillId="0" borderId="0" xfId="0" applyFont="1" applyFill="1"/>
    <xf numFmtId="0" fontId="4" fillId="0" borderId="4" xfId="0" applyFont="1" applyBorder="1"/>
    <xf numFmtId="0" fontId="0" fillId="0" borderId="10" xfId="0" applyFont="1" applyFill="1" applyBorder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8" xfId="0" applyFont="1" applyBorder="1"/>
    <xf numFmtId="0" fontId="6" fillId="0" borderId="9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/>
    <xf numFmtId="0" fontId="5" fillId="0" borderId="8" xfId="0" applyFont="1" applyBorder="1" applyAlignment="1"/>
    <xf numFmtId="0" fontId="6" fillId="0" borderId="1" xfId="0" applyFont="1" applyBorder="1"/>
    <xf numFmtId="0" fontId="6" fillId="0" borderId="1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</cellXfs>
  <cellStyles count="43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Normal" xfId="0" builtinId="0"/>
  </cellStyles>
  <dxfs count="40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none"/>
      </fill>
      <border diagonalUp="0" diagonalDown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</dxf>
    <dxf>
      <fill>
        <patternFill patternType="none"/>
      </fill>
      <border diagonalUp="0" diagonalDown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none"/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/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n">
          <color theme="1"/>
        </bottom>
      </border>
    </dxf>
    <dxf>
      <border outline="0">
        <top style="thin">
          <color theme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</dxf>
    <dxf>
      <border outline="0">
        <top style="thin">
          <color auto="1"/>
        </top>
      </border>
    </dxf>
    <dxf>
      <border outline="0">
        <bottom style="thin">
          <color theme="1"/>
        </bottom>
      </border>
    </dxf>
    <dxf>
      <border outline="0">
        <top style="thin">
          <color theme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theme="1"/>
        </bottom>
      </border>
    </dxf>
    <dxf>
      <border outline="0">
        <top style="thin">
          <color theme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theme="1"/>
        </bottom>
      </border>
    </dxf>
    <dxf>
      <border outline="0">
        <top style="thin">
          <color theme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0" tint="-0.14999847407452621"/>
          <bgColor theme="0" tint="-0.14999847407452621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theme="1"/>
        </bottom>
      </border>
    </dxf>
    <dxf>
      <border outline="0">
        <top style="thin">
          <color theme="1"/>
        </top>
        <bottom style="thin">
          <color auto="1"/>
        </bottom>
      </border>
    </dxf>
    <dxf>
      <border outline="0">
        <bottom style="thin">
          <color theme="1"/>
        </bottom>
      </border>
    </dxf>
    <dxf>
      <border outline="0">
        <top style="thin">
          <color theme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theme="1"/>
        </bottom>
      </border>
    </dxf>
    <dxf>
      <border outline="0">
        <top style="thin">
          <color theme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theme="1"/>
        </bottom>
      </border>
    </dxf>
    <dxf>
      <border outline="0">
        <top style="thin">
          <color theme="1"/>
        </top>
        <bottom style="thin">
          <color auto="1"/>
        </bottom>
      </border>
    </dxf>
    <dxf>
      <fill>
        <patternFill patternType="none"/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sharedStrings" Target="sharedStrings.xml"/><Relationship Id="rId21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theme" Target="theme/theme1.xml"/><Relationship Id="rId19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tables/table1.xml><?xml version="1.0" encoding="utf-8"?>
<table xmlns="http://schemas.openxmlformats.org/spreadsheetml/2006/main" id="1" name="Table1" displayName="Table1" ref="A2:U20" totalsRowShown="0" dataDxfId="402">
  <autoFilter ref="A2:U20"/>
  <sortState ref="A2:S19">
    <sortCondition ref="B1:B19"/>
  </sortState>
  <tableColumns count="21">
    <tableColumn id="1" name="First Name" dataDxfId="401"/>
    <tableColumn id="5" name="Last Name" dataDxfId="400"/>
    <tableColumn id="2" name="School" dataDxfId="399"/>
    <tableColumn id="7" name="Chamber" dataDxfId="398"/>
    <tableColumn id="3" name="S1J1" dataDxfId="363"/>
    <tableColumn id="4" name="S1J2" dataDxfId="362"/>
    <tableColumn id="6" name="S2J1" dataDxfId="328"/>
    <tableColumn id="8" name="S2J2" dataDxfId="327"/>
    <tableColumn id="9" name="S3J1" dataDxfId="326"/>
    <tableColumn id="10" name="S3J2" dataDxfId="325"/>
    <tableColumn id="18" name="TOTAL" dataDxfId="266">
      <calculatedColumnFormula>SUM(Table1[[#This Row],[S1J1]:[S3J2]])</calculatedColumnFormula>
    </tableColumn>
    <tableColumn id="11" name="S1" dataDxfId="324"/>
    <tableColumn id="12" name="S2" dataDxfId="323"/>
    <tableColumn id="13" name="S3" dataDxfId="322"/>
    <tableColumn id="14" name="S4" dataDxfId="280"/>
    <tableColumn id="15" name="S5" dataDxfId="279"/>
    <tableColumn id="16" name="S6" dataDxfId="278"/>
    <tableColumn id="20" name="S7" dataDxfId="243"/>
    <tableColumn id="17" name="S8" dataDxfId="277"/>
    <tableColumn id="21" name="SPEECH SCORE" dataDxfId="225">
      <calculatedColumnFormula>SUM(Table1[[#This Row],[S1]:[S8]])</calculatedColumnFormula>
    </tableColumn>
    <tableColumn id="19" name="BREAK?" dataDxfId="259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2" name="Table2" displayName="Table2" ref="A2:T22" totalsRowShown="0" dataDxfId="385" headerRowBorderDxfId="396" tableBorderDxfId="397" totalsRowBorderDxfId="395">
  <autoFilter ref="A2:T22"/>
  <sortState ref="A2:T21">
    <sortCondition ref="B1:B21"/>
  </sortState>
  <tableColumns count="20">
    <tableColumn id="1" name="First Name" dataDxfId="391"/>
    <tableColumn id="2" name="Last Name" dataDxfId="390"/>
    <tableColumn id="3" name="School" dataDxfId="389"/>
    <tableColumn id="4" name="Chamber" dataDxfId="388"/>
    <tableColumn id="5" name="S1J1" dataDxfId="387"/>
    <tableColumn id="6" name="S1J2" dataDxfId="386"/>
    <tableColumn id="7" name="S2J1" dataDxfId="384"/>
    <tableColumn id="8" name="S2J2" dataDxfId="293"/>
    <tableColumn id="9" name="S3J1" dataDxfId="292"/>
    <tableColumn id="10" name="S3J2" dataDxfId="291"/>
    <tableColumn id="16" name="TOTAL" dataDxfId="261">
      <calculatedColumnFormula>SUM(Table2[[#This Row],[S1J1]:[S3J2]])</calculatedColumnFormula>
    </tableColumn>
    <tableColumn id="11" name="S1" dataDxfId="290"/>
    <tableColumn id="12" name="S2" dataDxfId="289"/>
    <tableColumn id="13" name="S3" dataDxfId="288"/>
    <tableColumn id="14" name="S4" dataDxfId="270"/>
    <tableColumn id="15" name="S5" dataDxfId="269"/>
    <tableColumn id="17" name="S6" dataDxfId="254"/>
    <tableColumn id="18" name="S7" dataDxfId="231"/>
    <tableColumn id="19" name="SPEECH SCORE" dataDxfId="230">
      <calculatedColumnFormula>SUM(Table2[[#This Row],[S1]:[S7]])</calculatedColumnFormula>
    </tableColumn>
    <tableColumn id="20" name="BREAK?" dataDxfId="229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1" name="Table11" displayName="Table11" ref="A2:T23" totalsRowShown="0" dataDxfId="336" headerRowBorderDxfId="342" tableBorderDxfId="343" totalsRowBorderDxfId="341">
  <autoFilter ref="A2:T23"/>
  <sortState ref="A2:T22">
    <sortCondition ref="B1:B22"/>
  </sortState>
  <tableColumns count="20">
    <tableColumn id="1" name="First Name" dataDxfId="340"/>
    <tableColumn id="2" name="Last Name" dataDxfId="339"/>
    <tableColumn id="3" name="School" dataDxfId="338"/>
    <tableColumn id="4" name="Chamber" dataDxfId="337"/>
    <tableColumn id="5" name="S1J1" dataDxfId="335"/>
    <tableColumn id="6" name="S1J2" dataDxfId="329"/>
    <tableColumn id="7" name="S2J1" dataDxfId="287"/>
    <tableColumn id="8" name="S2J2" dataDxfId="286"/>
    <tableColumn id="9" name="S3J1" dataDxfId="285"/>
    <tableColumn id="10" name="S3J2" dataDxfId="284"/>
    <tableColumn id="16" name="TOTAL" dataDxfId="260">
      <calculatedColumnFormula>SUM(Table11[[#This Row],[S1J1]:[S3J2]])</calculatedColumnFormula>
    </tableColumn>
    <tableColumn id="11" name="S1" dataDxfId="283"/>
    <tableColumn id="12" name="S2" dataDxfId="282"/>
    <tableColumn id="13" name="S3" dataDxfId="281"/>
    <tableColumn id="14" name="S4" dataDxfId="268"/>
    <tableColumn id="15" name="S5" dataDxfId="267"/>
    <tableColumn id="17" name="S6" dataDxfId="253"/>
    <tableColumn id="18" name="S7" dataDxfId="228"/>
    <tableColumn id="19" name="SPEECH SCORE" dataDxfId="227">
      <calculatedColumnFormula>SUM(Table11[[#This Row],[S1]:[S7]])</calculatedColumnFormula>
    </tableColumn>
    <tableColumn id="20" name="Column3" dataDxfId="226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2" name="Table12" displayName="Table12" ref="A2:T23" totalsRowShown="0" dataDxfId="330" headerRowBorderDxfId="332" tableBorderDxfId="333" totalsRowBorderDxfId="331">
  <autoFilter ref="A2:T23"/>
  <sortState ref="A2:S23">
    <sortCondition ref="B1:B23"/>
  </sortState>
  <tableColumns count="20">
    <tableColumn id="1" name="First Name" dataDxfId="140"/>
    <tableColumn id="2" name="Last Name" dataDxfId="139"/>
    <tableColumn id="3" name="School" dataDxfId="138"/>
    <tableColumn id="4" name="Chamber" dataDxfId="137"/>
    <tableColumn id="5" name="S1J1" dataDxfId="136"/>
    <tableColumn id="6" name="S1J2" dataDxfId="135"/>
    <tableColumn id="7" name="S2J1" dataDxfId="134"/>
    <tableColumn id="8" name="S2J2" dataDxfId="133"/>
    <tableColumn id="9" name="S3J1" dataDxfId="132"/>
    <tableColumn id="10" name="S3J2" dataDxfId="131"/>
    <tableColumn id="15" name="TOTAL" dataDxfId="130"/>
    <tableColumn id="11" name="S1" dataDxfId="129"/>
    <tableColumn id="12" name="S2" dataDxfId="128"/>
    <tableColumn id="13" name="S3" dataDxfId="127"/>
    <tableColumn id="14" name="S4" dataDxfId="126"/>
    <tableColumn id="16" name="S5" dataDxfId="125"/>
    <tableColumn id="17" name="S6" dataDxfId="124"/>
    <tableColumn id="18" name="S7" dataDxfId="123"/>
    <tableColumn id="20" name="SPEECH SCORE" dataDxfId="122">
      <calculatedColumnFormula>SUM(Table12[[#This Row],[S1]:[S7]])</calculatedColumnFormula>
    </tableColumn>
    <tableColumn id="19" name="BREAK?" dataDxfId="121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6" name="Table16" displayName="Table16" ref="A2:K18" totalsRowShown="0" headerRowDxfId="120" dataDxfId="56">
  <autoFilter ref="A2:K18"/>
  <sortState ref="A3:K18">
    <sortCondition ref="B2:B18"/>
  </sortState>
  <tableColumns count="11">
    <tableColumn id="1" name="First" dataDxfId="55"/>
    <tableColumn id="2" name="Last" dataDxfId="54"/>
    <tableColumn id="3" name="School" dataDxfId="53"/>
    <tableColumn id="4" name="J1" dataDxfId="52"/>
    <tableColumn id="5" name="J2" dataDxfId="51"/>
    <tableColumn id="6" name="J3" dataDxfId="50"/>
    <tableColumn id="7" name="TOTAL" dataDxfId="49">
      <calculatedColumnFormula>SUM(Table16[[#This Row],[J1]:[J3]])</calculatedColumnFormula>
    </tableColumn>
    <tableColumn id="8" name="BREAK" dataDxfId="48"/>
    <tableColumn id="9" name="S1" dataDxfId="47"/>
    <tableColumn id="10" name="S2" dataDxfId="46"/>
    <tableColumn id="11" name="Speech Score" dataDxfId="45">
      <calculatedColumnFormula>SUM(Table16[[#This Row],[S1]:[S2]])</calculatedColumnFormula>
    </tableColumn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7" name="Table17" displayName="Table17" ref="A2:K18" totalsRowShown="0" dataDxfId="113">
  <autoFilter ref="A2:K18"/>
  <sortState ref="A3:K18">
    <sortCondition ref="B2:B18"/>
  </sortState>
  <tableColumns count="11">
    <tableColumn id="1" name="First" dataDxfId="20"/>
    <tableColumn id="2" name="Last" dataDxfId="19"/>
    <tableColumn id="3" name="School" dataDxfId="18"/>
    <tableColumn id="4" name="J1" dataDxfId="17"/>
    <tableColumn id="5" name="J12" dataDxfId="16"/>
    <tableColumn id="6" name="J2" dataDxfId="15"/>
    <tableColumn id="7" name="J3" dataDxfId="14">
      <calculatedColumnFormula>SUM(Table17[[#This Row],[J1]:[J2]])</calculatedColumnFormula>
    </tableColumn>
    <tableColumn id="8" name="BREAK" dataDxfId="13"/>
    <tableColumn id="9" name="S1" dataDxfId="12"/>
    <tableColumn id="10" name="S2" dataDxfId="11"/>
    <tableColumn id="11" name="SPEECH SCORE" dataDxfId="10">
      <calculatedColumnFormula>SUM(Table17[[#This Row],[S1]:[S2]])</calculatedColumnFormula>
    </tableColumn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4" name="Table14" displayName="Table14" ref="A2:K18" totalsRowShown="0" headerRowDxfId="250" dataDxfId="44" headerRowBorderDxfId="251" tableBorderDxfId="252">
  <autoFilter ref="A2:K18"/>
  <sortState ref="A3:K18">
    <sortCondition ref="B2:B18"/>
  </sortState>
  <tableColumns count="11">
    <tableColumn id="1" name="First" dataDxfId="43"/>
    <tableColumn id="2" name="Last" dataDxfId="42"/>
    <tableColumn id="3" name="School" dataDxfId="41"/>
    <tableColumn id="4" name="Column1" dataDxfId="40"/>
    <tableColumn id="5" name="Column2" dataDxfId="39"/>
    <tableColumn id="6" name="Column3" dataDxfId="38"/>
    <tableColumn id="7" name="TOTAL" dataDxfId="37">
      <calculatedColumnFormula>SUM(Table14[[#This Row],[Column1]:[Column3]])</calculatedColumnFormula>
    </tableColumn>
    <tableColumn id="8" name="BREAK" dataDxfId="36"/>
    <tableColumn id="9" name="S1" dataDxfId="35"/>
    <tableColumn id="10" name="S2" dataDxfId="34"/>
    <tableColumn id="11" name="S3" dataDxfId="33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8" name="Table18" displayName="Table18" ref="A2:M16" totalsRowShown="0" headerRowDxfId="117" dataDxfId="118" tableBorderDxfId="119">
  <autoFilter ref="A2:M16"/>
  <sortState ref="A3:M16">
    <sortCondition ref="B2:B16"/>
  </sortState>
  <tableColumns count="13">
    <tableColumn id="1" name="First" dataDxfId="116"/>
    <tableColumn id="2" name="Last" dataDxfId="115"/>
    <tableColumn id="3" name="School" dataDxfId="114"/>
    <tableColumn id="4" name="S1" dataDxfId="9"/>
    <tableColumn id="5" name="S2" dataDxfId="8"/>
    <tableColumn id="6" name="Speech Score" dataDxfId="7">
      <calculatedColumnFormula>SUM(Table18[[#This Row],[S1]:[S2]])</calculatedColumnFormula>
    </tableColumn>
    <tableColumn id="7" name="J1" dataDxfId="6"/>
    <tableColumn id="8" name="J2" dataDxfId="5"/>
    <tableColumn id="9" name="J3" dataDxfId="4"/>
    <tableColumn id="12" name="J32" dataDxfId="1"/>
    <tableColumn id="11" name="J4" dataDxfId="2"/>
    <tableColumn id="13" name="TOTAL" dataDxfId="0">
      <calculatedColumnFormula>SUM(Table18[[#This Row],[J1]:[J4]])</calculatedColumnFormula>
    </tableColumn>
    <tableColumn id="10" name="Place" dataDxfId="3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15" name="Table15" displayName="Table15" ref="A2:K22" totalsRowShown="0" headerRowDxfId="244" dataDxfId="248" headerRowBorderDxfId="246" tableBorderDxfId="247" totalsRowBorderDxfId="245">
  <autoFilter ref="A2:K22"/>
  <sortState ref="A2:K21">
    <sortCondition ref="B1:B21"/>
  </sortState>
  <tableColumns count="11">
    <tableColumn id="1" name="First" dataDxfId="31"/>
    <tableColumn id="2" name="Last" dataDxfId="30"/>
    <tableColumn id="3" name="School" dataDxfId="29"/>
    <tableColumn id="4" name="J1" dataDxfId="28"/>
    <tableColumn id="5" name="J2" dataDxfId="27"/>
    <tableColumn id="6" name="J3" dataDxfId="26"/>
    <tableColumn id="7" name="TOTAL" dataDxfId="25">
      <calculatedColumnFormula>SUM(Table15[[#This Row],[J1]:[J3]])</calculatedColumnFormula>
    </tableColumn>
    <tableColumn id="10" name="S1" dataDxfId="24"/>
    <tableColumn id="9" name="S2" dataDxfId="23"/>
    <tableColumn id="11" name="SPEECH SCORE" dataDxfId="21">
      <calculatedColumnFormula>SUM(Table15[[#This Row],[S1]:[S2]])</calculatedColumnFormula>
    </tableColumn>
    <tableColumn id="8" name="Place" dataDxfId="22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6" name="Table6" displayName="Table6" ref="A2:S22" totalsRowShown="0" dataDxfId="364" headerRowBorderDxfId="370" tableBorderDxfId="371">
  <autoFilter ref="A2:S22"/>
  <sortState ref="A2:P21">
    <sortCondition ref="B1:B21"/>
  </sortState>
  <tableColumns count="19">
    <tableColumn id="1" name="First Name" dataDxfId="369"/>
    <tableColumn id="2" name="Last Name" dataDxfId="368"/>
    <tableColumn id="3" name="School" dataDxfId="367"/>
    <tableColumn id="4" name="Chamber" dataDxfId="366"/>
    <tableColumn id="5" name="S1J1" dataDxfId="365"/>
    <tableColumn id="6" name="S1J2" dataDxfId="361"/>
    <tableColumn id="7" name="S2J1" dataDxfId="321"/>
    <tableColumn id="8" name="S2J2" dataDxfId="320"/>
    <tableColumn id="9" name="S3J1" dataDxfId="319"/>
    <tableColumn id="10" name="S3J2" dataDxfId="318"/>
    <tableColumn id="15" name="TOTAL" dataDxfId="265">
      <calculatedColumnFormula>SUM(Table6[[#This Row],[S1J1]:[S3J2]])</calculatedColumnFormula>
    </tableColumn>
    <tableColumn id="11" name="S1" dataDxfId="317"/>
    <tableColumn id="12" name="S2" dataDxfId="316"/>
    <tableColumn id="13" name="S3" dataDxfId="315"/>
    <tableColumn id="14" name="S4" dataDxfId="276"/>
    <tableColumn id="16" name="S5" dataDxfId="258"/>
    <tableColumn id="17" name="S6" dataDxfId="242"/>
    <tableColumn id="19" name="SPEECH SCORE" dataDxfId="224">
      <calculatedColumnFormula>SUM(Table6[[#This Row],[S1]:[S6]])</calculatedColumnFormula>
    </tableColumn>
    <tableColumn id="18" name="BREAK?" dataDxfId="241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7" name="Table7" displayName="Table7" ref="A2:V21" totalsRowShown="0" dataDxfId="360">
  <autoFilter ref="A2:V21"/>
  <sortState ref="A2:U20">
    <sortCondition ref="B1:B20"/>
  </sortState>
  <tableColumns count="22">
    <tableColumn id="1" name="First Name" dataDxfId="223"/>
    <tableColumn id="2" name="Last Name" dataDxfId="222"/>
    <tableColumn id="3" name="School" dataDxfId="221"/>
    <tableColumn id="4" name="Chamber" dataDxfId="220"/>
    <tableColumn id="5" name="S1J1" dataDxfId="219"/>
    <tableColumn id="6" name="S1J2" dataDxfId="218"/>
    <tableColumn id="7" name="S2J1" dataDxfId="217"/>
    <tableColumn id="8" name="S2J2" dataDxfId="216"/>
    <tableColumn id="9" name="S3J1" dataDxfId="215"/>
    <tableColumn id="10" name="S3J2" dataDxfId="214"/>
    <tableColumn id="17" name="TOTAL" dataDxfId="213">
      <calculatedColumnFormula>SUM(Table7[[#This Row],[S1J1]:[S3J2]])</calculatedColumnFormula>
    </tableColumn>
    <tableColumn id="11" name="S1" dataDxfId="212"/>
    <tableColumn id="12" name="S2" dataDxfId="211"/>
    <tableColumn id="13" name="S3" dataDxfId="210"/>
    <tableColumn id="14" name="S4" dataDxfId="209"/>
    <tableColumn id="15" name="S5" dataDxfId="208"/>
    <tableColumn id="16" name="S6" dataDxfId="207"/>
    <tableColumn id="18" name="S7" dataDxfId="206"/>
    <tableColumn id="19" name="S8" dataDxfId="205"/>
    <tableColumn id="20" name="S9" dataDxfId="204"/>
    <tableColumn id="22" name="SPEECH SCORE" dataDxfId="202">
      <calculatedColumnFormula>SUM(Table7[[#This Row],[S1]:[S9]])</calculatedColumnFormula>
    </tableColumn>
    <tableColumn id="21" name="BREAK?" dataDxfId="203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8" name="Table8" displayName="Table8" ref="A2:U21" totalsRowShown="0" dataDxfId="359">
  <autoFilter ref="A2:U21"/>
  <sortState ref="A2:T20">
    <sortCondition ref="B1:B20"/>
  </sortState>
  <tableColumns count="21">
    <tableColumn id="1" name="First Name" dataDxfId="201"/>
    <tableColumn id="2" name="Last Name" dataDxfId="200"/>
    <tableColumn id="3" name="School" dataDxfId="199"/>
    <tableColumn id="4" name="Chamber" dataDxfId="198"/>
    <tableColumn id="5" name="S1J1" dataDxfId="197"/>
    <tableColumn id="6" name="S1J2" dataDxfId="196"/>
    <tableColumn id="7" name="S2J1" dataDxfId="195"/>
    <tableColumn id="8" name="S2J2" dataDxfId="194"/>
    <tableColumn id="9" name="S3J1" dataDxfId="193"/>
    <tableColumn id="10" name="S3J2" dataDxfId="192"/>
    <tableColumn id="16" name="TOTAL" dataDxfId="191">
      <calculatedColumnFormula>SUM(Table8[[#This Row],[S1J1]:[S3J2]])</calculatedColumnFormula>
    </tableColumn>
    <tableColumn id="11" name="S1" dataDxfId="190"/>
    <tableColumn id="12" name="S2" dataDxfId="189"/>
    <tableColumn id="13" name="S3" dataDxfId="188"/>
    <tableColumn id="14" name="S4" dataDxfId="187"/>
    <tableColumn id="15" name="S5" dataDxfId="186"/>
    <tableColumn id="17" name="S6" dataDxfId="185"/>
    <tableColumn id="18" name="S7" dataDxfId="184"/>
    <tableColumn id="19" name="S8" dataDxfId="183"/>
    <tableColumn id="21" name="SPEECH SCORE" dataDxfId="181">
      <calculatedColumnFormula>SUM(Table8[[#This Row],[S1]:[S8]])</calculatedColumnFormula>
    </tableColumn>
    <tableColumn id="20" name="BREAK" dataDxfId="182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9" name="Table9" displayName="Table9" ref="A2:S20" totalsRowShown="0" dataDxfId="358">
  <autoFilter ref="A2:S20"/>
  <sortState ref="A2:S19">
    <sortCondition ref="B1:B19"/>
  </sortState>
  <tableColumns count="19">
    <tableColumn id="1" name="First Name" dataDxfId="180"/>
    <tableColumn id="2" name="Last Name" dataDxfId="179"/>
    <tableColumn id="3" name="School" dataDxfId="178"/>
    <tableColumn id="4" name="Chamber" dataDxfId="177"/>
    <tableColumn id="5" name="S1J1" dataDxfId="176"/>
    <tableColumn id="6" name="S1J2" dataDxfId="175"/>
    <tableColumn id="7" name="S2J1" dataDxfId="174"/>
    <tableColumn id="8" name="S2J2" dataDxfId="173"/>
    <tableColumn id="9" name="S3J1" dataDxfId="172"/>
    <tableColumn id="10" name="S3J2" dataDxfId="171"/>
    <tableColumn id="15" name="TOTAL" dataDxfId="170">
      <calculatedColumnFormula>SUM(Table9[[#This Row],[S1J1]:[S3J2]])</calculatedColumnFormula>
    </tableColumn>
    <tableColumn id="11" name="S1" dataDxfId="169"/>
    <tableColumn id="12" name="S2" dataDxfId="168"/>
    <tableColumn id="13" name="S3" dataDxfId="167"/>
    <tableColumn id="14" name="S4" dataDxfId="166"/>
    <tableColumn id="16" name="S5" dataDxfId="165"/>
    <tableColumn id="17" name="S6" dataDxfId="164"/>
    <tableColumn id="18" name="SPEECH SCORE" dataDxfId="163">
      <calculatedColumnFormula>SUM(Table9[[#This Row],[S1]:[S6]])</calculatedColumnFormula>
    </tableColumn>
    <tableColumn id="19" name="BREAK?" dataDxfId="162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5" name="Table5" displayName="Table5" ref="A2:T19" totalsRowShown="0" dataDxfId="372" headerRowBorderDxfId="380" tableBorderDxfId="381" totalsRowBorderDxfId="379">
  <autoFilter ref="A2:T19"/>
  <sortState ref="A2:T18">
    <sortCondition ref="B1:B18"/>
  </sortState>
  <tableColumns count="20">
    <tableColumn id="1" name="First Name" dataDxfId="378"/>
    <tableColumn id="2" name="Last Name" dataDxfId="377"/>
    <tableColumn id="3" name="School" dataDxfId="376"/>
    <tableColumn id="4" name="Chamber" dataDxfId="375"/>
    <tableColumn id="5" name="S1J1" dataDxfId="374"/>
    <tableColumn id="6" name="S1J2" dataDxfId="373"/>
    <tableColumn id="7" name="S2J1" dataDxfId="314"/>
    <tableColumn id="8" name="S2J2" dataDxfId="313"/>
    <tableColumn id="9" name="S3J1" dataDxfId="312"/>
    <tableColumn id="10" name="S3J2" dataDxfId="311"/>
    <tableColumn id="16" name="TOTAL" dataDxfId="264">
      <calculatedColumnFormula>SUM(Table5[[#This Row],[S1J1]:[S3J2]])</calculatedColumnFormula>
    </tableColumn>
    <tableColumn id="11" name="S1" dataDxfId="310"/>
    <tableColumn id="12" name="S2" dataDxfId="309"/>
    <tableColumn id="13" name="S3" dataDxfId="308"/>
    <tableColumn id="14" name="S4" dataDxfId="275"/>
    <tableColumn id="15" name="S5" dataDxfId="274"/>
    <tableColumn id="17" name="S6" dataDxfId="257"/>
    <tableColumn id="18" name="S7" dataDxfId="240"/>
    <tableColumn id="19" name="SPEECH SCORE" dataDxfId="239">
      <calculatedColumnFormula>SUM(Table5[[#This Row],[S1]:[S7]])</calculatedColumnFormula>
    </tableColumn>
    <tableColumn id="20" name="BREAK?" dataDxfId="238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4" name="Table4" displayName="Table4" ref="A2:T18" totalsRowShown="0" dataDxfId="351" headerRowBorderDxfId="382" tableBorderDxfId="383">
  <autoFilter ref="A2:T18"/>
  <sortState ref="A2:S17">
    <sortCondition ref="B1:B17"/>
  </sortState>
  <tableColumns count="20">
    <tableColumn id="1" name="First Name" dataDxfId="357"/>
    <tableColumn id="2" name="Last Name" dataDxfId="356"/>
    <tableColumn id="3" name="School" dataDxfId="355"/>
    <tableColumn id="4" name="Chamber" dataDxfId="354"/>
    <tableColumn id="5" name="S1J1" dataDxfId="353"/>
    <tableColumn id="6" name="S1J2" dataDxfId="352"/>
    <tableColumn id="7" name="S2J1" dataDxfId="307"/>
    <tableColumn id="8" name="S2J2" dataDxfId="306"/>
    <tableColumn id="9" name="S3J1" dataDxfId="305"/>
    <tableColumn id="10" name="S3J2" dataDxfId="304"/>
    <tableColumn id="15" name="TOTAL" dataDxfId="263">
      <calculatedColumnFormula>SUM(Table4[[#This Row],[S1J1]:[S3J2]])</calculatedColumnFormula>
    </tableColumn>
    <tableColumn id="11" name="S1" dataDxfId="303"/>
    <tableColumn id="12" name="S2" dataDxfId="302"/>
    <tableColumn id="13" name="S3" dataDxfId="301"/>
    <tableColumn id="14" name="S4" dataDxfId="273"/>
    <tableColumn id="16" name="S5" dataDxfId="256"/>
    <tableColumn id="17" name="S6" dataDxfId="237"/>
    <tableColumn id="18" name="S7" dataDxfId="236"/>
    <tableColumn id="20" name="SPEECH SCORE" dataDxfId="161">
      <calculatedColumnFormula>SUM(Table4[[#This Row],[S1]:[S7]])</calculatedColumnFormula>
    </tableColumn>
    <tableColumn id="19" name="BREAK?" dataDxfId="235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10" name="Table10" displayName="Table10" ref="A2:T20" totalsRowShown="0" dataDxfId="350">
  <autoFilter ref="A2:T20"/>
  <sortState ref="A2:T19">
    <sortCondition ref="B1:B19"/>
  </sortState>
  <tableColumns count="20">
    <tableColumn id="1" name="First Name" dataDxfId="160"/>
    <tableColumn id="2" name="Last Name" dataDxfId="159"/>
    <tableColumn id="3" name="School" dataDxfId="158"/>
    <tableColumn id="4" name="Chamber" dataDxfId="157"/>
    <tableColumn id="5" name="S1J1" dataDxfId="156"/>
    <tableColumn id="6" name="S1J2" dataDxfId="155"/>
    <tableColumn id="7" name="S2J1" dataDxfId="154"/>
    <tableColumn id="8" name="S2J2" dataDxfId="153"/>
    <tableColumn id="9" name="S3J1" dataDxfId="152"/>
    <tableColumn id="10" name="S3J2" dataDxfId="151"/>
    <tableColumn id="16" name="TOTAL" dataDxfId="150">
      <calculatedColumnFormula>SUM(Table10[[#This Row],[S1J1]:[S3J2]])</calculatedColumnFormula>
    </tableColumn>
    <tableColumn id="11" name="S1" dataDxfId="149"/>
    <tableColumn id="12" name="S2" dataDxfId="148"/>
    <tableColumn id="13" name="S3" dataDxfId="147"/>
    <tableColumn id="14" name="S4" dataDxfId="146"/>
    <tableColumn id="15" name="S5" dataDxfId="145"/>
    <tableColumn id="17" name="S6" dataDxfId="144"/>
    <tableColumn id="18" name="S7" dataDxfId="143"/>
    <tableColumn id="19" name="SPEECH SCORE" dataDxfId="142">
      <calculatedColumnFormula>SUM(Table10[[#This Row],[S1]:[S7]])</calculatedColumnFormula>
    </tableColumn>
    <tableColumn id="20" name="BREAK?" dataDxfId="141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3" name="Table3" displayName="Table3" ref="A2:T24" totalsRowShown="0" dataDxfId="344" headerRowBorderDxfId="393" tableBorderDxfId="394" totalsRowBorderDxfId="392">
  <autoFilter ref="A2:T24"/>
  <sortState ref="A2:T23">
    <sortCondition ref="B1:B23"/>
  </sortState>
  <tableColumns count="20">
    <tableColumn id="1" name="First Name" dataDxfId="349"/>
    <tableColumn id="2" name="Last Name" dataDxfId="348"/>
    <tableColumn id="3" name="School" dataDxfId="347"/>
    <tableColumn id="4" name="Chamber" dataDxfId="346"/>
    <tableColumn id="5" name="S1J1" dataDxfId="345"/>
    <tableColumn id="6" name="S1J2" dataDxfId="334"/>
    <tableColumn id="7" name="S2J1" dataDxfId="300"/>
    <tableColumn id="8" name="S2J2" dataDxfId="299"/>
    <tableColumn id="9" name="S3J1" dataDxfId="298"/>
    <tableColumn id="10" name="S3J2" dataDxfId="297"/>
    <tableColumn id="16" name="TOTAL" dataDxfId="262">
      <calculatedColumnFormula>SUM(Table3[[#This Row],[S1J1]:[S3J2]])</calculatedColumnFormula>
    </tableColumn>
    <tableColumn id="11" name="S1" dataDxfId="296"/>
    <tableColumn id="12" name="S2" dataDxfId="295"/>
    <tableColumn id="13" name="S3" dataDxfId="294"/>
    <tableColumn id="14" name="S4" dataDxfId="272"/>
    <tableColumn id="15" name="S5" dataDxfId="271"/>
    <tableColumn id="17" name="S6" dataDxfId="255"/>
    <tableColumn id="18" name="S7" dataDxfId="234"/>
    <tableColumn id="19" name="SPEECH SCORE" dataDxfId="233">
      <calculatedColumnFormula>SUM(Table3[[#This Row],[S1]:[S7]])</calculatedColumnFormula>
    </tableColumn>
    <tableColumn id="20" name="BREAK" dataDxfId="23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workbookViewId="0">
      <selection activeCell="Q9" sqref="Q9"/>
    </sheetView>
  </sheetViews>
  <sheetFormatPr baseColWidth="10" defaultRowHeight="15" x14ac:dyDescent="0"/>
  <cols>
    <col min="1" max="2" width="11" customWidth="1"/>
    <col min="3" max="3" width="44.33203125" bestFit="1" customWidth="1"/>
    <col min="4" max="4" width="11.5" bestFit="1" customWidth="1"/>
    <col min="20" max="20" width="16" bestFit="1" customWidth="1"/>
  </cols>
  <sheetData>
    <row r="1" spans="1:21" ht="20">
      <c r="A1" s="29" t="s">
        <v>481</v>
      </c>
      <c r="B1" s="29"/>
      <c r="C1" s="29"/>
      <c r="D1" s="29"/>
      <c r="E1" s="29" t="s">
        <v>485</v>
      </c>
      <c r="F1" s="29"/>
      <c r="G1" s="29"/>
      <c r="H1" s="29"/>
      <c r="I1" s="29"/>
      <c r="J1" s="29"/>
      <c r="K1" s="29"/>
      <c r="L1" s="29" t="s">
        <v>483</v>
      </c>
      <c r="M1" s="29"/>
      <c r="N1" s="29"/>
      <c r="O1" s="29"/>
      <c r="P1" s="29"/>
      <c r="Q1" s="29"/>
      <c r="R1" s="29"/>
      <c r="S1" s="29"/>
      <c r="T1" s="29"/>
      <c r="U1" s="30" t="s">
        <v>486</v>
      </c>
    </row>
    <row r="2" spans="1:21">
      <c r="A2" t="s">
        <v>270</v>
      </c>
      <c r="B2" t="s">
        <v>271</v>
      </c>
      <c r="C2" t="s">
        <v>0</v>
      </c>
      <c r="D2" t="s">
        <v>272</v>
      </c>
      <c r="E2" t="s">
        <v>441</v>
      </c>
      <c r="F2" t="s">
        <v>442</v>
      </c>
      <c r="G2" t="s">
        <v>445</v>
      </c>
      <c r="H2" t="s">
        <v>443</v>
      </c>
      <c r="I2" t="s">
        <v>446</v>
      </c>
      <c r="J2" t="s">
        <v>447</v>
      </c>
      <c r="K2" t="s">
        <v>461</v>
      </c>
      <c r="L2" t="s">
        <v>448</v>
      </c>
      <c r="M2" t="s">
        <v>449</v>
      </c>
      <c r="N2" t="s">
        <v>450</v>
      </c>
      <c r="O2" t="s">
        <v>457</v>
      </c>
      <c r="P2" t="s">
        <v>458</v>
      </c>
      <c r="Q2" t="s">
        <v>459</v>
      </c>
      <c r="R2" t="s">
        <v>460</v>
      </c>
      <c r="S2" t="s">
        <v>465</v>
      </c>
      <c r="T2" t="s">
        <v>468</v>
      </c>
      <c r="U2" t="s">
        <v>462</v>
      </c>
    </row>
    <row r="3" spans="1:21">
      <c r="A3" s="1" t="s">
        <v>159</v>
      </c>
      <c r="B3" s="1" t="s">
        <v>197</v>
      </c>
      <c r="C3" s="1" t="s">
        <v>20</v>
      </c>
      <c r="D3" s="1" t="s">
        <v>273</v>
      </c>
      <c r="E3" s="15"/>
      <c r="F3" s="15"/>
      <c r="G3" s="15"/>
      <c r="H3" s="15"/>
      <c r="I3" s="15"/>
      <c r="J3" s="15"/>
      <c r="K3" s="15">
        <f>SUM(Table1[[#This Row],[S1J1]:[S3J2]])</f>
        <v>0</v>
      </c>
      <c r="L3" s="15">
        <v>3</v>
      </c>
      <c r="M3" s="15">
        <v>5</v>
      </c>
      <c r="N3" s="15"/>
      <c r="O3" s="15"/>
      <c r="P3" s="15"/>
      <c r="Q3" s="15"/>
      <c r="R3" s="15"/>
      <c r="S3" s="15"/>
      <c r="T3" s="15">
        <f>SUM(Table1[[#This Row],[S1]:[S8]])</f>
        <v>8</v>
      </c>
      <c r="U3" s="15"/>
    </row>
    <row r="4" spans="1:21">
      <c r="A4" s="1" t="s">
        <v>40</v>
      </c>
      <c r="B4" s="1" t="s">
        <v>170</v>
      </c>
      <c r="C4" s="1" t="s">
        <v>20</v>
      </c>
      <c r="D4" s="1" t="s">
        <v>273</v>
      </c>
      <c r="E4" s="1">
        <v>8</v>
      </c>
      <c r="F4" s="1">
        <v>8</v>
      </c>
      <c r="G4" s="1">
        <v>6</v>
      </c>
      <c r="H4" s="1">
        <v>8</v>
      </c>
      <c r="I4" s="1">
        <v>5</v>
      </c>
      <c r="J4" s="1">
        <v>5</v>
      </c>
      <c r="K4" s="15">
        <f>SUM(Table1[[#This Row],[S1J1]:[S3J2]])</f>
        <v>40</v>
      </c>
      <c r="L4" s="1">
        <v>6</v>
      </c>
      <c r="M4" s="1">
        <v>6</v>
      </c>
      <c r="N4" s="1">
        <v>5</v>
      </c>
      <c r="O4" s="1">
        <v>5</v>
      </c>
      <c r="P4" s="1">
        <v>5</v>
      </c>
      <c r="Q4" s="1">
        <v>5</v>
      </c>
      <c r="R4" s="1">
        <v>6</v>
      </c>
      <c r="S4" s="1">
        <v>6</v>
      </c>
      <c r="T4" s="15">
        <f>SUM(Table1[[#This Row],[S1]:[S8]])</f>
        <v>44</v>
      </c>
      <c r="U4" s="1" t="s">
        <v>402</v>
      </c>
    </row>
    <row r="5" spans="1:21">
      <c r="A5" s="1" t="s">
        <v>62</v>
      </c>
      <c r="B5" s="1" t="s">
        <v>268</v>
      </c>
      <c r="C5" s="1" t="s">
        <v>4</v>
      </c>
      <c r="D5" s="1" t="s">
        <v>273</v>
      </c>
      <c r="E5" s="1">
        <v>5</v>
      </c>
      <c r="F5" s="1">
        <v>5</v>
      </c>
      <c r="G5" s="1"/>
      <c r="H5" s="1">
        <v>4</v>
      </c>
      <c r="I5" s="1">
        <v>4</v>
      </c>
      <c r="J5" s="1">
        <v>2</v>
      </c>
      <c r="K5" s="15">
        <f>SUM(Table1[[#This Row],[S1J1]:[S3J2]])</f>
        <v>20</v>
      </c>
      <c r="L5" s="1">
        <v>5</v>
      </c>
      <c r="M5" s="1">
        <v>5</v>
      </c>
      <c r="N5" s="1">
        <v>5</v>
      </c>
      <c r="O5" s="1">
        <v>5</v>
      </c>
      <c r="P5" s="1">
        <v>4</v>
      </c>
      <c r="Q5" s="1">
        <v>5</v>
      </c>
      <c r="R5" s="1">
        <v>5</v>
      </c>
      <c r="S5" s="1">
        <v>5</v>
      </c>
      <c r="T5" s="15">
        <f>SUM(Table1[[#This Row],[S1]:[S8]])</f>
        <v>39</v>
      </c>
      <c r="U5" s="1" t="s">
        <v>402</v>
      </c>
    </row>
    <row r="6" spans="1:21">
      <c r="A6" s="1" t="s">
        <v>56</v>
      </c>
      <c r="B6" s="1" t="s">
        <v>75</v>
      </c>
      <c r="C6" s="1" t="s">
        <v>5</v>
      </c>
      <c r="D6" s="1" t="s">
        <v>273</v>
      </c>
      <c r="E6" s="1"/>
      <c r="F6" s="1"/>
      <c r="G6" s="1"/>
      <c r="H6" s="1"/>
      <c r="I6" s="1"/>
      <c r="J6" s="1"/>
      <c r="K6" s="15">
        <f>SUM(Table1[[#This Row],[S1J1]:[S3J2]])</f>
        <v>0</v>
      </c>
      <c r="L6" s="1">
        <v>4</v>
      </c>
      <c r="M6" s="1">
        <v>4</v>
      </c>
      <c r="N6" s="1">
        <v>4</v>
      </c>
      <c r="O6" s="1">
        <v>4</v>
      </c>
      <c r="P6" s="1"/>
      <c r="Q6" s="1"/>
      <c r="R6" s="1"/>
      <c r="S6" s="1"/>
      <c r="T6" s="15">
        <f>SUM(Table1[[#This Row],[S1]:[S8]])</f>
        <v>16</v>
      </c>
      <c r="U6" s="1"/>
    </row>
    <row r="7" spans="1:21">
      <c r="A7" s="1" t="s">
        <v>82</v>
      </c>
      <c r="B7" s="1" t="s">
        <v>127</v>
      </c>
      <c r="C7" s="6" t="s">
        <v>440</v>
      </c>
      <c r="D7" s="1" t="s">
        <v>273</v>
      </c>
      <c r="E7" s="1"/>
      <c r="F7" s="1"/>
      <c r="G7" s="1"/>
      <c r="H7" s="1"/>
      <c r="I7" s="1"/>
      <c r="J7" s="1"/>
      <c r="K7" s="15">
        <f>SUM(Table1[[#This Row],[S1J1]:[S3J2]])</f>
        <v>0</v>
      </c>
      <c r="L7" s="1"/>
      <c r="M7" s="1"/>
      <c r="N7" s="1"/>
      <c r="O7" s="1"/>
      <c r="P7" s="1"/>
      <c r="Q7" s="1"/>
      <c r="R7" s="1"/>
      <c r="S7" s="1"/>
      <c r="T7" s="15">
        <f>SUM(Table1[[#This Row],[S1]:[S8]])</f>
        <v>0</v>
      </c>
      <c r="U7" s="1"/>
    </row>
    <row r="8" spans="1:21">
      <c r="A8" s="1" t="s">
        <v>202</v>
      </c>
      <c r="B8" s="1" t="s">
        <v>203</v>
      </c>
      <c r="C8" s="1" t="s">
        <v>21</v>
      </c>
      <c r="D8" s="1" t="s">
        <v>273</v>
      </c>
      <c r="E8" s="1"/>
      <c r="F8" s="1"/>
      <c r="G8" s="1">
        <v>5</v>
      </c>
      <c r="H8" s="1">
        <v>5</v>
      </c>
      <c r="I8" s="1"/>
      <c r="J8" s="1"/>
      <c r="K8" s="15">
        <f>SUM(Table1[[#This Row],[S1J1]:[S3J2]])</f>
        <v>10</v>
      </c>
      <c r="L8" s="1">
        <v>4</v>
      </c>
      <c r="M8" s="1">
        <v>5</v>
      </c>
      <c r="N8" s="1">
        <v>5</v>
      </c>
      <c r="O8" s="1">
        <v>5</v>
      </c>
      <c r="P8" s="1"/>
      <c r="Q8" s="1"/>
      <c r="R8" s="1"/>
      <c r="S8" s="1"/>
      <c r="T8" s="15">
        <f>SUM(Table1[[#This Row],[S1]:[S8]])</f>
        <v>19</v>
      </c>
      <c r="U8" s="1"/>
    </row>
    <row r="9" spans="1:21">
      <c r="A9" s="1" t="s">
        <v>210</v>
      </c>
      <c r="B9" s="1" t="s">
        <v>211</v>
      </c>
      <c r="C9" s="5" t="s">
        <v>23</v>
      </c>
      <c r="D9" s="1" t="s">
        <v>273</v>
      </c>
      <c r="E9" s="1">
        <v>3</v>
      </c>
      <c r="F9" s="1">
        <v>2</v>
      </c>
      <c r="G9" s="1">
        <v>4</v>
      </c>
      <c r="H9" s="1"/>
      <c r="I9" s="1">
        <v>2</v>
      </c>
      <c r="J9" s="1">
        <v>1</v>
      </c>
      <c r="K9" s="15">
        <f>SUM(Table1[[#This Row],[S1J1]:[S3J2]])</f>
        <v>12</v>
      </c>
      <c r="L9" s="1">
        <v>5</v>
      </c>
      <c r="M9" s="1">
        <v>5</v>
      </c>
      <c r="N9" s="1">
        <v>4</v>
      </c>
      <c r="O9" s="1">
        <v>5</v>
      </c>
      <c r="P9" s="1">
        <v>5</v>
      </c>
      <c r="Q9" s="1">
        <v>4</v>
      </c>
      <c r="R9" s="1">
        <v>6</v>
      </c>
      <c r="S9" s="1"/>
      <c r="T9" s="15">
        <f>SUM(Table1[[#This Row],[S1]:[S8]])</f>
        <v>34</v>
      </c>
      <c r="U9" s="1"/>
    </row>
    <row r="10" spans="1:21">
      <c r="A10" s="1" t="s">
        <v>48</v>
      </c>
      <c r="B10" s="1" t="s">
        <v>248</v>
      </c>
      <c r="C10" s="1" t="s">
        <v>30</v>
      </c>
      <c r="D10" s="1" t="s">
        <v>273</v>
      </c>
      <c r="E10" s="1"/>
      <c r="F10" s="1"/>
      <c r="G10" s="1"/>
      <c r="H10" s="1"/>
      <c r="I10" s="1"/>
      <c r="J10" s="1">
        <v>7</v>
      </c>
      <c r="K10" s="15">
        <f>SUM(Table1[[#This Row],[S1J1]:[S3J2]])</f>
        <v>7</v>
      </c>
      <c r="L10" s="1">
        <v>4</v>
      </c>
      <c r="M10" s="1">
        <v>5</v>
      </c>
      <c r="N10" s="1">
        <v>6</v>
      </c>
      <c r="O10" s="1"/>
      <c r="P10" s="1"/>
      <c r="Q10" s="1"/>
      <c r="R10" s="1"/>
      <c r="S10" s="1"/>
      <c r="T10" s="15">
        <f>SUM(Table1[[#This Row],[S1]:[S8]])</f>
        <v>15</v>
      </c>
      <c r="U10" s="1"/>
    </row>
    <row r="11" spans="1:21">
      <c r="A11" s="1" t="s">
        <v>102</v>
      </c>
      <c r="B11" s="1" t="s">
        <v>103</v>
      </c>
      <c r="C11" s="1" t="s">
        <v>8</v>
      </c>
      <c r="D11" s="1" t="s">
        <v>273</v>
      </c>
      <c r="E11" s="1"/>
      <c r="F11" s="1"/>
      <c r="G11" s="1"/>
      <c r="H11" s="1"/>
      <c r="I11" s="1"/>
      <c r="J11" s="1"/>
      <c r="K11" s="15">
        <f>SUM(Table1[[#This Row],[S1J1]:[S3J2]])</f>
        <v>0</v>
      </c>
      <c r="L11" s="1"/>
      <c r="M11" s="1"/>
      <c r="N11" s="1"/>
      <c r="O11" s="1"/>
      <c r="P11" s="1"/>
      <c r="Q11" s="1"/>
      <c r="R11" s="1"/>
      <c r="S11" s="1"/>
      <c r="T11" s="15">
        <f>SUM(Table1[[#This Row],[S1]:[S8]])</f>
        <v>0</v>
      </c>
      <c r="U11" s="1"/>
    </row>
    <row r="12" spans="1:21">
      <c r="A12" s="1" t="s">
        <v>32</v>
      </c>
      <c r="B12" s="1" t="s">
        <v>33</v>
      </c>
      <c r="C12" s="1" t="s">
        <v>1</v>
      </c>
      <c r="D12" s="1" t="s">
        <v>273</v>
      </c>
      <c r="E12" s="1"/>
      <c r="F12" s="1"/>
      <c r="G12" s="1">
        <v>2</v>
      </c>
      <c r="H12" s="1"/>
      <c r="I12" s="1"/>
      <c r="J12" s="1"/>
      <c r="K12" s="15">
        <f>SUM(Table1[[#This Row],[S1J1]:[S3J2]])</f>
        <v>2</v>
      </c>
      <c r="L12" s="1"/>
      <c r="M12" s="1"/>
      <c r="N12" s="1"/>
      <c r="O12" s="1"/>
      <c r="P12" s="1"/>
      <c r="Q12" s="1"/>
      <c r="R12" s="1"/>
      <c r="S12" s="1"/>
      <c r="T12" s="15">
        <f>SUM(Table1[[#This Row],[S1]:[S8]])</f>
        <v>0</v>
      </c>
      <c r="U12" s="1"/>
    </row>
    <row r="13" spans="1:21">
      <c r="A13" s="1" t="s">
        <v>163</v>
      </c>
      <c r="B13" s="1" t="s">
        <v>164</v>
      </c>
      <c r="C13" s="1" t="s">
        <v>20</v>
      </c>
      <c r="D13" s="1" t="s">
        <v>273</v>
      </c>
      <c r="E13" s="1"/>
      <c r="F13" s="1"/>
      <c r="G13" s="1"/>
      <c r="H13" s="1">
        <v>1</v>
      </c>
      <c r="I13" s="1"/>
      <c r="J13" s="1"/>
      <c r="K13" s="15">
        <f>SUM(Table1[[#This Row],[S1J1]:[S3J2]])</f>
        <v>1</v>
      </c>
      <c r="L13" s="1">
        <v>4</v>
      </c>
      <c r="M13" s="1">
        <v>5</v>
      </c>
      <c r="N13" s="1">
        <v>4</v>
      </c>
      <c r="O13" s="1">
        <v>4</v>
      </c>
      <c r="P13" s="1"/>
      <c r="Q13" s="1"/>
      <c r="R13" s="1"/>
      <c r="S13" s="1"/>
      <c r="T13" s="15">
        <f>SUM(Table1[[#This Row],[S1]:[S8]])</f>
        <v>17</v>
      </c>
      <c r="U13" s="1"/>
    </row>
    <row r="14" spans="1:21">
      <c r="A14" s="1" t="s">
        <v>254</v>
      </c>
      <c r="B14" s="1" t="s">
        <v>255</v>
      </c>
      <c r="C14" s="1" t="s">
        <v>31</v>
      </c>
      <c r="D14" s="1" t="s">
        <v>273</v>
      </c>
      <c r="E14" s="1">
        <v>1</v>
      </c>
      <c r="F14" s="1">
        <v>4</v>
      </c>
      <c r="G14" s="1">
        <v>1</v>
      </c>
      <c r="H14" s="1">
        <v>2</v>
      </c>
      <c r="I14" s="1">
        <v>7</v>
      </c>
      <c r="J14" s="1">
        <v>4</v>
      </c>
      <c r="K14" s="15">
        <f>SUM(Table1[[#This Row],[S1J1]:[S3J2]])</f>
        <v>19</v>
      </c>
      <c r="L14" s="1">
        <v>5</v>
      </c>
      <c r="M14" s="1">
        <v>6</v>
      </c>
      <c r="N14" s="1">
        <v>4</v>
      </c>
      <c r="O14" s="1">
        <v>5</v>
      </c>
      <c r="P14" s="1">
        <v>5</v>
      </c>
      <c r="Q14" s="1">
        <v>6</v>
      </c>
      <c r="R14" s="1">
        <v>6</v>
      </c>
      <c r="S14" s="1">
        <v>5</v>
      </c>
      <c r="T14" s="15">
        <f>SUM(Table1[[#This Row],[S1]:[S8]])</f>
        <v>42</v>
      </c>
      <c r="U14" s="1" t="s">
        <v>402</v>
      </c>
    </row>
    <row r="15" spans="1:21">
      <c r="A15" s="1" t="s">
        <v>36</v>
      </c>
      <c r="B15" s="1" t="s">
        <v>37</v>
      </c>
      <c r="C15" s="1" t="s">
        <v>2</v>
      </c>
      <c r="D15" s="1" t="s">
        <v>273</v>
      </c>
      <c r="E15" s="1">
        <v>6</v>
      </c>
      <c r="F15" s="1">
        <v>7</v>
      </c>
      <c r="G15" s="1"/>
      <c r="H15" s="1">
        <v>7</v>
      </c>
      <c r="I15" s="1">
        <v>3</v>
      </c>
      <c r="J15" s="1">
        <v>6</v>
      </c>
      <c r="K15" s="15">
        <f>SUM(Table1[[#This Row],[S1J1]:[S3J2]])</f>
        <v>29</v>
      </c>
      <c r="L15" s="1">
        <v>6</v>
      </c>
      <c r="M15" s="1">
        <v>5</v>
      </c>
      <c r="N15" s="1">
        <v>5</v>
      </c>
      <c r="O15" s="1">
        <v>5</v>
      </c>
      <c r="P15" s="1">
        <v>4</v>
      </c>
      <c r="Q15" s="1">
        <v>5</v>
      </c>
      <c r="R15" s="1">
        <v>5</v>
      </c>
      <c r="S15" s="1">
        <v>6</v>
      </c>
      <c r="T15" s="15">
        <f>SUM(Table1[[#This Row],[S1]:[S8]])</f>
        <v>41</v>
      </c>
      <c r="U15" s="1" t="s">
        <v>402</v>
      </c>
    </row>
    <row r="16" spans="1:21">
      <c r="A16" s="1" t="s">
        <v>379</v>
      </c>
      <c r="B16" s="1" t="s">
        <v>417</v>
      </c>
      <c r="C16" s="1" t="s">
        <v>418</v>
      </c>
      <c r="D16" s="1" t="s">
        <v>273</v>
      </c>
      <c r="E16" s="1">
        <v>4</v>
      </c>
      <c r="F16" s="1">
        <v>1</v>
      </c>
      <c r="G16" s="1">
        <v>3</v>
      </c>
      <c r="H16" s="1"/>
      <c r="I16" s="1">
        <v>1</v>
      </c>
      <c r="J16" s="1"/>
      <c r="K16" s="15">
        <f>SUM(Table1[[#This Row],[S1J1]:[S3J2]])</f>
        <v>9</v>
      </c>
      <c r="L16" s="1">
        <v>6</v>
      </c>
      <c r="M16" s="1">
        <v>6</v>
      </c>
      <c r="N16" s="1">
        <v>4</v>
      </c>
      <c r="O16" s="1">
        <v>4</v>
      </c>
      <c r="P16" s="1">
        <v>4</v>
      </c>
      <c r="Q16" s="1">
        <v>5</v>
      </c>
      <c r="R16" s="1">
        <v>5</v>
      </c>
      <c r="S16" s="1"/>
      <c r="T16" s="15">
        <f>SUM(Table1[[#This Row],[S1]:[S8]])</f>
        <v>34</v>
      </c>
      <c r="U16" s="1"/>
    </row>
    <row r="17" spans="1:21">
      <c r="A17" s="1" t="s">
        <v>118</v>
      </c>
      <c r="B17" s="1" t="s">
        <v>119</v>
      </c>
      <c r="C17" s="1" t="s">
        <v>11</v>
      </c>
      <c r="D17" s="1" t="s">
        <v>273</v>
      </c>
      <c r="E17" s="1">
        <v>2</v>
      </c>
      <c r="F17" s="1">
        <v>3</v>
      </c>
      <c r="G17" s="1">
        <v>8</v>
      </c>
      <c r="H17" s="1">
        <v>3</v>
      </c>
      <c r="I17" s="1">
        <v>6</v>
      </c>
      <c r="J17" s="1">
        <v>3</v>
      </c>
      <c r="K17" s="15">
        <f>SUM(Table1[[#This Row],[S1J1]:[S3J2]])</f>
        <v>25</v>
      </c>
      <c r="L17" s="1">
        <v>5</v>
      </c>
      <c r="M17" s="1">
        <v>6</v>
      </c>
      <c r="N17" s="1">
        <v>4</v>
      </c>
      <c r="O17" s="1">
        <v>5</v>
      </c>
      <c r="P17" s="1">
        <v>4</v>
      </c>
      <c r="Q17" s="1">
        <v>6</v>
      </c>
      <c r="R17" s="1">
        <v>6</v>
      </c>
      <c r="S17" s="1">
        <v>6</v>
      </c>
      <c r="T17" s="15">
        <f>SUM(Table1[[#This Row],[S1]:[S8]])</f>
        <v>42</v>
      </c>
      <c r="U17" s="1" t="s">
        <v>402</v>
      </c>
    </row>
    <row r="18" spans="1:21">
      <c r="A18" s="5" t="s">
        <v>159</v>
      </c>
      <c r="B18" s="5" t="s">
        <v>160</v>
      </c>
      <c r="C18" s="5" t="s">
        <v>19</v>
      </c>
      <c r="D18" s="1" t="s">
        <v>273</v>
      </c>
      <c r="E18" s="1">
        <v>7</v>
      </c>
      <c r="F18" s="1">
        <v>6</v>
      </c>
      <c r="G18" s="1">
        <v>7</v>
      </c>
      <c r="H18" s="1">
        <v>6</v>
      </c>
      <c r="I18" s="1">
        <v>8</v>
      </c>
      <c r="J18" s="1">
        <v>8</v>
      </c>
      <c r="K18" s="15">
        <f>SUM(Table1[[#This Row],[S1J1]:[S3J2]])</f>
        <v>42</v>
      </c>
      <c r="L18" s="1">
        <v>5</v>
      </c>
      <c r="M18" s="1">
        <v>6</v>
      </c>
      <c r="N18" s="1">
        <v>6</v>
      </c>
      <c r="O18" s="1">
        <v>6</v>
      </c>
      <c r="P18" s="1">
        <v>6</v>
      </c>
      <c r="Q18" s="1">
        <v>5</v>
      </c>
      <c r="R18" s="1">
        <v>6</v>
      </c>
      <c r="S18" s="1">
        <v>6</v>
      </c>
      <c r="T18" s="15">
        <f>SUM(Table1[[#This Row],[S1]:[S8]])</f>
        <v>46</v>
      </c>
      <c r="U18" s="1" t="s">
        <v>402</v>
      </c>
    </row>
    <row r="19" spans="1:21">
      <c r="A19" s="1" t="s">
        <v>224</v>
      </c>
      <c r="B19" s="1" t="s">
        <v>225</v>
      </c>
      <c r="C19" s="1" t="s">
        <v>26</v>
      </c>
      <c r="D19" s="1" t="s">
        <v>273</v>
      </c>
      <c r="E19" s="1"/>
      <c r="F19" s="1"/>
      <c r="G19" s="1"/>
      <c r="H19" s="1"/>
      <c r="I19" s="1"/>
      <c r="J19" s="1"/>
      <c r="K19" s="15">
        <f>SUM(Table1[[#This Row],[S1J1]:[S3J2]])</f>
        <v>0</v>
      </c>
      <c r="L19" s="1"/>
      <c r="M19" s="1"/>
      <c r="N19" s="1"/>
      <c r="O19" s="1"/>
      <c r="P19" s="1"/>
      <c r="Q19" s="1"/>
      <c r="R19" s="1"/>
      <c r="S19" s="1"/>
      <c r="T19" s="15">
        <f>SUM(Table1[[#This Row],[S1]:[S8]])</f>
        <v>0</v>
      </c>
      <c r="U19" s="1"/>
    </row>
    <row r="20" spans="1:21">
      <c r="A20" s="1" t="s">
        <v>143</v>
      </c>
      <c r="B20" s="1" t="s">
        <v>144</v>
      </c>
      <c r="C20" s="1" t="s">
        <v>13</v>
      </c>
      <c r="D20" s="1" t="s">
        <v>273</v>
      </c>
      <c r="E20" s="3"/>
      <c r="F20" s="3"/>
      <c r="G20" s="3"/>
      <c r="H20" s="3"/>
      <c r="I20" s="3"/>
      <c r="J20" s="3"/>
      <c r="K20" s="15">
        <f>SUM(Table1[[#This Row],[S1J1]:[S3J2]])</f>
        <v>0</v>
      </c>
      <c r="L20" s="3">
        <v>4</v>
      </c>
      <c r="M20" s="3">
        <v>4</v>
      </c>
      <c r="N20" s="3">
        <v>4</v>
      </c>
      <c r="O20" s="3">
        <v>4</v>
      </c>
      <c r="P20" s="3">
        <v>4</v>
      </c>
      <c r="Q20" s="3"/>
      <c r="R20" s="3"/>
      <c r="S20" s="3"/>
      <c r="T20" s="15">
        <f>SUM(Table1[[#This Row],[S1]:[S8]])</f>
        <v>20</v>
      </c>
      <c r="U20" s="3"/>
    </row>
  </sheetData>
  <sortState ref="C21:C104">
    <sortCondition ref="C104"/>
  </sortState>
  <mergeCells count="3">
    <mergeCell ref="A1:D1"/>
    <mergeCell ref="E1:K1"/>
    <mergeCell ref="L1:T1"/>
  </mergeCells>
  <pageMargins left="0.75" right="0.75" top="1" bottom="1" header="0.5" footer="0.5"/>
  <pageSetup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opLeftCell="F1" workbookViewId="0">
      <selection sqref="A1:T1"/>
    </sheetView>
  </sheetViews>
  <sheetFormatPr baseColWidth="10" defaultRowHeight="15" x14ac:dyDescent="0"/>
  <cols>
    <col min="1" max="1" width="12.6640625" customWidth="1"/>
    <col min="2" max="2" width="12.5" customWidth="1"/>
    <col min="4" max="4" width="11.33203125" customWidth="1"/>
  </cols>
  <sheetData>
    <row r="1" spans="1:20" ht="20">
      <c r="A1" s="35" t="s">
        <v>481</v>
      </c>
      <c r="B1" s="36"/>
      <c r="C1" s="36"/>
      <c r="D1" s="44"/>
      <c r="E1" s="45" t="s">
        <v>485</v>
      </c>
      <c r="F1" s="36"/>
      <c r="G1" s="36"/>
      <c r="H1" s="36"/>
      <c r="I1" s="36"/>
      <c r="J1" s="36"/>
      <c r="K1" s="44"/>
      <c r="L1" s="47" t="s">
        <v>483</v>
      </c>
      <c r="M1" s="46"/>
      <c r="N1" s="46"/>
      <c r="O1" s="46"/>
      <c r="P1" s="46"/>
      <c r="Q1" s="46"/>
      <c r="R1" s="46"/>
      <c r="S1" s="46"/>
      <c r="T1" s="34" t="s">
        <v>486</v>
      </c>
    </row>
    <row r="2" spans="1:20">
      <c r="A2" t="s">
        <v>270</v>
      </c>
      <c r="B2" t="s">
        <v>271</v>
      </c>
      <c r="C2" t="s">
        <v>0</v>
      </c>
      <c r="D2" t="s">
        <v>272</v>
      </c>
      <c r="E2" t="s">
        <v>441</v>
      </c>
      <c r="F2" t="s">
        <v>442</v>
      </c>
      <c r="G2" t="s">
        <v>445</v>
      </c>
      <c r="H2" s="19" t="s">
        <v>443</v>
      </c>
      <c r="I2" s="19" t="s">
        <v>446</v>
      </c>
      <c r="J2" s="19" t="s">
        <v>447</v>
      </c>
      <c r="K2" s="19" t="s">
        <v>461</v>
      </c>
      <c r="L2" s="19" t="s">
        <v>448</v>
      </c>
      <c r="M2" s="19" t="s">
        <v>449</v>
      </c>
      <c r="N2" s="19" t="s">
        <v>450</v>
      </c>
      <c r="O2" s="19" t="s">
        <v>457</v>
      </c>
      <c r="P2" s="19" t="s">
        <v>458</v>
      </c>
      <c r="Q2" s="19" t="s">
        <v>459</v>
      </c>
      <c r="R2" s="19" t="s">
        <v>460</v>
      </c>
      <c r="S2" s="19" t="s">
        <v>468</v>
      </c>
      <c r="T2" s="19" t="s">
        <v>462</v>
      </c>
    </row>
    <row r="3" spans="1:20">
      <c r="A3" s="2" t="s">
        <v>310</v>
      </c>
      <c r="B3" s="2" t="s">
        <v>311</v>
      </c>
      <c r="C3" s="2" t="s">
        <v>312</v>
      </c>
      <c r="D3" s="2" t="s">
        <v>309</v>
      </c>
      <c r="E3" s="14"/>
      <c r="F3" s="14"/>
      <c r="G3" s="14"/>
      <c r="H3" s="14"/>
      <c r="I3" s="14"/>
      <c r="J3" s="14"/>
      <c r="K3" s="14">
        <f>SUM(Table2[[#This Row],[S1J1]:[S3J2]])</f>
        <v>0</v>
      </c>
      <c r="L3" s="14">
        <v>5</v>
      </c>
      <c r="M3" s="14"/>
      <c r="N3" s="14"/>
      <c r="O3" s="14"/>
      <c r="P3" s="14"/>
      <c r="Q3" s="14"/>
      <c r="R3" s="14"/>
      <c r="S3" s="14">
        <f>SUM(Table2[[#This Row],[S1]:[S7]])</f>
        <v>5</v>
      </c>
      <c r="T3" s="14"/>
    </row>
    <row r="4" spans="1:20">
      <c r="A4" s="2" t="s">
        <v>313</v>
      </c>
      <c r="B4" s="2" t="s">
        <v>314</v>
      </c>
      <c r="C4" s="2" t="s">
        <v>20</v>
      </c>
      <c r="D4" s="2" t="s">
        <v>309</v>
      </c>
      <c r="E4" s="2"/>
      <c r="F4" s="2"/>
      <c r="G4" s="2"/>
      <c r="H4" s="2"/>
      <c r="I4" s="2"/>
      <c r="J4" s="2"/>
      <c r="K4" s="14">
        <f>SUM(Table2[[#This Row],[S1J1]:[S3J2]])</f>
        <v>0</v>
      </c>
      <c r="L4" s="2">
        <v>4</v>
      </c>
      <c r="M4" s="2">
        <v>4</v>
      </c>
      <c r="N4" s="2"/>
      <c r="O4" s="2"/>
      <c r="P4" s="2"/>
      <c r="Q4" s="2">
        <v>4</v>
      </c>
      <c r="R4" s="2">
        <v>4</v>
      </c>
      <c r="S4" s="14">
        <f>SUM(Table2[[#This Row],[S1]:[S7]])</f>
        <v>16</v>
      </c>
      <c r="T4" s="2"/>
    </row>
    <row r="5" spans="1:20">
      <c r="A5" s="2" t="s">
        <v>40</v>
      </c>
      <c r="B5" s="2" t="s">
        <v>315</v>
      </c>
      <c r="C5" s="2" t="s">
        <v>23</v>
      </c>
      <c r="D5" s="2" t="s">
        <v>309</v>
      </c>
      <c r="E5" s="2">
        <v>3</v>
      </c>
      <c r="F5" s="2">
        <v>1</v>
      </c>
      <c r="G5" s="2">
        <v>2</v>
      </c>
      <c r="H5" s="2"/>
      <c r="I5" s="2">
        <v>5</v>
      </c>
      <c r="J5" s="2">
        <v>4</v>
      </c>
      <c r="K5" s="14">
        <f>SUM(Table2[[#This Row],[S1J1]:[S3J2]])</f>
        <v>15</v>
      </c>
      <c r="L5" s="2">
        <v>4</v>
      </c>
      <c r="M5" s="2">
        <v>5</v>
      </c>
      <c r="N5" s="2">
        <v>5</v>
      </c>
      <c r="O5" s="2">
        <v>5</v>
      </c>
      <c r="P5" s="2"/>
      <c r="Q5" s="2">
        <v>5</v>
      </c>
      <c r="R5" s="2">
        <v>5</v>
      </c>
      <c r="S5" s="14">
        <f>SUM(Table2[[#This Row],[S1]:[S7]])</f>
        <v>29</v>
      </c>
      <c r="T5" s="2"/>
    </row>
    <row r="6" spans="1:20">
      <c r="A6" s="2" t="s">
        <v>166</v>
      </c>
      <c r="B6" s="2" t="s">
        <v>316</v>
      </c>
      <c r="C6" s="2" t="s">
        <v>12</v>
      </c>
      <c r="D6" s="2" t="s">
        <v>309</v>
      </c>
      <c r="E6" s="2"/>
      <c r="F6" s="2"/>
      <c r="G6" s="2"/>
      <c r="H6" s="2"/>
      <c r="I6" s="2"/>
      <c r="J6" s="2"/>
      <c r="K6" s="14">
        <f>SUM(Table2[[#This Row],[S1J1]:[S3J2]])</f>
        <v>0</v>
      </c>
      <c r="L6" s="2"/>
      <c r="M6" s="2"/>
      <c r="N6" s="2"/>
      <c r="O6" s="2"/>
      <c r="P6" s="2"/>
      <c r="Q6" s="2"/>
      <c r="R6" s="2"/>
      <c r="S6" s="14">
        <f>SUM(Table2[[#This Row],[S1]:[S7]])</f>
        <v>0</v>
      </c>
      <c r="T6" s="2"/>
    </row>
    <row r="7" spans="1:20">
      <c r="A7" s="2" t="s">
        <v>317</v>
      </c>
      <c r="B7" s="2" t="s">
        <v>318</v>
      </c>
      <c r="C7" s="2" t="s">
        <v>31</v>
      </c>
      <c r="D7" s="2" t="s">
        <v>309</v>
      </c>
      <c r="E7" s="2"/>
      <c r="F7" s="2"/>
      <c r="G7" s="2"/>
      <c r="H7" s="2"/>
      <c r="I7" s="2">
        <v>6</v>
      </c>
      <c r="J7" s="2">
        <v>3</v>
      </c>
      <c r="K7" s="14">
        <f>SUM(Table2[[#This Row],[S1J1]:[S3J2]])</f>
        <v>9</v>
      </c>
      <c r="L7" s="2">
        <v>3</v>
      </c>
      <c r="M7" s="2">
        <v>4</v>
      </c>
      <c r="N7" s="2">
        <v>6</v>
      </c>
      <c r="O7" s="2">
        <v>5</v>
      </c>
      <c r="P7" s="2"/>
      <c r="Q7" s="2">
        <v>5</v>
      </c>
      <c r="R7" s="2">
        <v>5</v>
      </c>
      <c r="S7" s="14">
        <f>SUM(Table2[[#This Row],[S1]:[S7]])</f>
        <v>28</v>
      </c>
      <c r="T7" s="2"/>
    </row>
    <row r="8" spans="1:20">
      <c r="A8" s="2" t="s">
        <v>319</v>
      </c>
      <c r="B8" s="2" t="s">
        <v>320</v>
      </c>
      <c r="C8" s="2" t="s">
        <v>20</v>
      </c>
      <c r="D8" s="2" t="s">
        <v>309</v>
      </c>
      <c r="E8" s="2">
        <v>2</v>
      </c>
      <c r="F8" s="2"/>
      <c r="G8" s="2">
        <v>5</v>
      </c>
      <c r="H8" s="2">
        <v>3</v>
      </c>
      <c r="I8" s="2"/>
      <c r="J8" s="2">
        <v>1</v>
      </c>
      <c r="K8" s="14">
        <f>SUM(Table2[[#This Row],[S1J1]:[S3J2]])</f>
        <v>11</v>
      </c>
      <c r="L8" s="2">
        <v>4</v>
      </c>
      <c r="M8" s="2">
        <v>4</v>
      </c>
      <c r="N8" s="2">
        <v>6</v>
      </c>
      <c r="O8" s="2">
        <v>6</v>
      </c>
      <c r="P8" s="2"/>
      <c r="Q8" s="2">
        <v>5</v>
      </c>
      <c r="R8" s="2"/>
      <c r="S8" s="14">
        <f>SUM(Table2[[#This Row],[S1]:[S7]])</f>
        <v>25</v>
      </c>
      <c r="T8" s="2"/>
    </row>
    <row r="9" spans="1:20">
      <c r="A9" s="2" t="s">
        <v>262</v>
      </c>
      <c r="B9" s="2" t="s">
        <v>321</v>
      </c>
      <c r="C9" s="2" t="s">
        <v>27</v>
      </c>
      <c r="D9" s="2" t="s">
        <v>309</v>
      </c>
      <c r="E9" s="2"/>
      <c r="F9" s="2"/>
      <c r="G9" s="2"/>
      <c r="H9" s="2">
        <v>4</v>
      </c>
      <c r="I9" s="2">
        <v>1</v>
      </c>
      <c r="J9" s="2"/>
      <c r="K9" s="14">
        <f>SUM(Table2[[#This Row],[S1J1]:[S3J2]])</f>
        <v>5</v>
      </c>
      <c r="L9" s="2">
        <v>3</v>
      </c>
      <c r="M9" s="2">
        <v>3</v>
      </c>
      <c r="N9" s="2">
        <v>5</v>
      </c>
      <c r="O9" s="2">
        <v>5</v>
      </c>
      <c r="P9" s="2"/>
      <c r="Q9" s="2">
        <v>4</v>
      </c>
      <c r="R9" s="2">
        <v>4</v>
      </c>
      <c r="S9" s="14">
        <f>SUM(Table2[[#This Row],[S1]:[S7]])</f>
        <v>24</v>
      </c>
      <c r="T9" s="2"/>
    </row>
    <row r="10" spans="1:20">
      <c r="A10" s="2" t="s">
        <v>42</v>
      </c>
      <c r="B10" s="2" t="s">
        <v>322</v>
      </c>
      <c r="C10" s="2" t="s">
        <v>4</v>
      </c>
      <c r="D10" s="2" t="s">
        <v>309</v>
      </c>
      <c r="E10" s="2">
        <v>6</v>
      </c>
      <c r="F10" s="2">
        <v>7</v>
      </c>
      <c r="G10" s="2">
        <v>1</v>
      </c>
      <c r="H10" s="2">
        <v>2</v>
      </c>
      <c r="I10" s="2">
        <v>2</v>
      </c>
      <c r="J10" s="2">
        <v>7</v>
      </c>
      <c r="K10" s="14">
        <f>SUM(Table2[[#This Row],[S1J1]:[S3J2]])</f>
        <v>25</v>
      </c>
      <c r="L10" s="2">
        <v>6</v>
      </c>
      <c r="M10" s="2">
        <v>6</v>
      </c>
      <c r="N10" s="2">
        <v>5</v>
      </c>
      <c r="O10" s="2">
        <v>5</v>
      </c>
      <c r="P10" s="2"/>
      <c r="Q10" s="2">
        <v>5</v>
      </c>
      <c r="R10" s="2">
        <v>5</v>
      </c>
      <c r="S10" s="14">
        <f>SUM(Table2[[#This Row],[S1]:[S7]])</f>
        <v>32</v>
      </c>
      <c r="T10" s="2" t="s">
        <v>402</v>
      </c>
    </row>
    <row r="11" spans="1:20">
      <c r="A11" s="2" t="s">
        <v>323</v>
      </c>
      <c r="B11" s="2" t="s">
        <v>324</v>
      </c>
      <c r="C11" s="2" t="s">
        <v>14</v>
      </c>
      <c r="D11" s="2" t="s">
        <v>309</v>
      </c>
      <c r="E11" s="2"/>
      <c r="F11" s="2">
        <v>4</v>
      </c>
      <c r="G11" s="2"/>
      <c r="H11" s="2"/>
      <c r="I11" s="2"/>
      <c r="J11" s="2"/>
      <c r="K11" s="14">
        <f>SUM(Table2[[#This Row],[S1J1]:[S3J2]])</f>
        <v>4</v>
      </c>
      <c r="L11" s="2">
        <v>4</v>
      </c>
      <c r="M11" s="2">
        <v>4</v>
      </c>
      <c r="N11" s="2">
        <v>4</v>
      </c>
      <c r="O11" s="2">
        <v>5</v>
      </c>
      <c r="P11" s="2"/>
      <c r="Q11" s="2">
        <v>4</v>
      </c>
      <c r="R11" s="2"/>
      <c r="S11" s="14">
        <f>SUM(Table2[[#This Row],[S1]:[S7]])</f>
        <v>21</v>
      </c>
      <c r="T11" s="2"/>
    </row>
    <row r="12" spans="1:20">
      <c r="A12" s="2" t="s">
        <v>325</v>
      </c>
      <c r="B12" s="2" t="s">
        <v>326</v>
      </c>
      <c r="C12" s="2" t="s">
        <v>27</v>
      </c>
      <c r="D12" s="2" t="s">
        <v>309</v>
      </c>
      <c r="E12" s="2">
        <v>5</v>
      </c>
      <c r="F12" s="2">
        <v>5</v>
      </c>
      <c r="G12" s="2">
        <v>4</v>
      </c>
      <c r="H12" s="2">
        <v>7</v>
      </c>
      <c r="I12" s="2">
        <v>7</v>
      </c>
      <c r="J12" s="2">
        <v>8</v>
      </c>
      <c r="K12" s="14">
        <f>SUM(Table2[[#This Row],[S1J1]:[S3J2]])</f>
        <v>36</v>
      </c>
      <c r="L12" s="2">
        <v>5</v>
      </c>
      <c r="M12" s="2">
        <v>5</v>
      </c>
      <c r="N12" s="2">
        <v>6</v>
      </c>
      <c r="O12" s="2">
        <v>6</v>
      </c>
      <c r="P12" s="2"/>
      <c r="Q12" s="2">
        <v>6</v>
      </c>
      <c r="R12" s="2">
        <v>5</v>
      </c>
      <c r="S12" s="14">
        <f>SUM(Table2[[#This Row],[S1]:[S7]])</f>
        <v>33</v>
      </c>
      <c r="T12" s="2" t="s">
        <v>402</v>
      </c>
    </row>
    <row r="13" spans="1:20">
      <c r="A13" s="2" t="s">
        <v>205</v>
      </c>
      <c r="B13" s="2" t="s">
        <v>301</v>
      </c>
      <c r="C13" s="2" t="s">
        <v>31</v>
      </c>
      <c r="D13" s="2" t="s">
        <v>309</v>
      </c>
      <c r="E13" s="2">
        <v>8</v>
      </c>
      <c r="F13" s="2">
        <v>8</v>
      </c>
      <c r="G13" s="2">
        <v>8</v>
      </c>
      <c r="H13" s="2">
        <v>8</v>
      </c>
      <c r="I13" s="2">
        <v>3</v>
      </c>
      <c r="J13" s="2">
        <v>5</v>
      </c>
      <c r="K13" s="14">
        <f>SUM(Table2[[#This Row],[S1J1]:[S3J2]])</f>
        <v>40</v>
      </c>
      <c r="L13" s="2">
        <v>6</v>
      </c>
      <c r="M13" s="2">
        <v>6</v>
      </c>
      <c r="N13" s="2">
        <v>6</v>
      </c>
      <c r="O13" s="2">
        <v>6</v>
      </c>
      <c r="P13" s="2">
        <v>6</v>
      </c>
      <c r="Q13" s="2">
        <v>5</v>
      </c>
      <c r="R13" s="2">
        <v>5</v>
      </c>
      <c r="S13" s="14">
        <f>SUM(Table2[[#This Row],[S1]:[S7]])</f>
        <v>40</v>
      </c>
      <c r="T13" s="2" t="s">
        <v>402</v>
      </c>
    </row>
    <row r="14" spans="1:20">
      <c r="A14" s="2" t="s">
        <v>262</v>
      </c>
      <c r="B14" s="2" t="s">
        <v>327</v>
      </c>
      <c r="C14" s="2" t="s">
        <v>23</v>
      </c>
      <c r="D14" s="2" t="s">
        <v>309</v>
      </c>
      <c r="E14" s="2"/>
      <c r="F14" s="2"/>
      <c r="G14" s="2"/>
      <c r="H14" s="2"/>
      <c r="I14" s="2"/>
      <c r="J14" s="2"/>
      <c r="K14" s="14">
        <f>SUM(Table2[[#This Row],[S1J1]:[S3J2]])</f>
        <v>0</v>
      </c>
      <c r="L14" s="2">
        <v>4</v>
      </c>
      <c r="M14" s="2">
        <v>4</v>
      </c>
      <c r="N14" s="2">
        <v>5</v>
      </c>
      <c r="O14" s="2"/>
      <c r="P14" s="2"/>
      <c r="Q14" s="2">
        <v>5</v>
      </c>
      <c r="R14" s="2"/>
      <c r="S14" s="14">
        <f>SUM(Table2[[#This Row],[S1]:[S7]])</f>
        <v>18</v>
      </c>
      <c r="T14" s="2"/>
    </row>
    <row r="15" spans="1:20">
      <c r="A15" s="2" t="s">
        <v>328</v>
      </c>
      <c r="B15" s="2" t="s">
        <v>329</v>
      </c>
      <c r="C15" s="2" t="s">
        <v>20</v>
      </c>
      <c r="D15" s="2" t="s">
        <v>309</v>
      </c>
      <c r="E15" s="2"/>
      <c r="F15" s="2"/>
      <c r="G15" s="2">
        <v>6</v>
      </c>
      <c r="H15" s="2"/>
      <c r="I15" s="2"/>
      <c r="J15" s="2"/>
      <c r="K15" s="14">
        <f>SUM(Table2[[#This Row],[S1J1]:[S3J2]])</f>
        <v>6</v>
      </c>
      <c r="L15" s="2">
        <v>5</v>
      </c>
      <c r="M15" s="2">
        <v>6</v>
      </c>
      <c r="N15" s="2">
        <v>6</v>
      </c>
      <c r="O15" s="2"/>
      <c r="P15" s="2"/>
      <c r="Q15" s="2"/>
      <c r="R15" s="2"/>
      <c r="S15" s="14">
        <f>SUM(Table2[[#This Row],[S1]:[S7]])</f>
        <v>17</v>
      </c>
      <c r="T15" s="2"/>
    </row>
    <row r="16" spans="1:20">
      <c r="A16" s="2" t="s">
        <v>193</v>
      </c>
      <c r="B16" s="2" t="s">
        <v>330</v>
      </c>
      <c r="C16" s="2" t="s">
        <v>331</v>
      </c>
      <c r="D16" s="2" t="s">
        <v>309</v>
      </c>
      <c r="E16" s="2"/>
      <c r="F16" s="2"/>
      <c r="G16" s="2"/>
      <c r="H16" s="2"/>
      <c r="I16" s="2"/>
      <c r="J16" s="2"/>
      <c r="K16" s="14">
        <f>SUM(Table2[[#This Row],[S1J1]:[S3J2]])</f>
        <v>0</v>
      </c>
      <c r="L16" s="2"/>
      <c r="M16" s="2" t="s">
        <v>451</v>
      </c>
      <c r="N16" s="2"/>
      <c r="O16" s="2"/>
      <c r="P16" s="2"/>
      <c r="Q16" s="2"/>
      <c r="R16" s="2"/>
      <c r="S16" s="14">
        <f>SUM(Table2[[#This Row],[S1]:[S7]])</f>
        <v>0</v>
      </c>
      <c r="T16" s="2"/>
    </row>
    <row r="17" spans="1:20">
      <c r="A17" s="2" t="s">
        <v>415</v>
      </c>
      <c r="B17" s="2" t="s">
        <v>416</v>
      </c>
      <c r="C17" s="2" t="s">
        <v>18</v>
      </c>
      <c r="D17" s="2" t="s">
        <v>309</v>
      </c>
      <c r="E17" s="2"/>
      <c r="F17" s="2"/>
      <c r="G17" s="2">
        <v>7</v>
      </c>
      <c r="H17" s="2">
        <v>5</v>
      </c>
      <c r="I17" s="2">
        <v>8</v>
      </c>
      <c r="J17" s="2">
        <v>6</v>
      </c>
      <c r="K17" s="14">
        <f>SUM(Table2[[#This Row],[S1J1]:[S3J2]])</f>
        <v>26</v>
      </c>
      <c r="L17" s="2">
        <v>6</v>
      </c>
      <c r="M17" s="2">
        <v>6</v>
      </c>
      <c r="N17" s="2"/>
      <c r="O17" s="2"/>
      <c r="P17" s="2"/>
      <c r="Q17" s="2">
        <v>5</v>
      </c>
      <c r="R17" s="2">
        <v>6</v>
      </c>
      <c r="S17" s="14">
        <f>SUM(Table2[[#This Row],[S1]:[S7]])</f>
        <v>23</v>
      </c>
      <c r="T17" s="2" t="s">
        <v>402</v>
      </c>
    </row>
    <row r="18" spans="1:20">
      <c r="A18" s="2" t="s">
        <v>149</v>
      </c>
      <c r="B18" s="2" t="s">
        <v>160</v>
      </c>
      <c r="C18" s="2" t="s">
        <v>404</v>
      </c>
      <c r="D18" s="2" t="s">
        <v>309</v>
      </c>
      <c r="E18" s="2">
        <v>1</v>
      </c>
      <c r="F18" s="2">
        <v>2</v>
      </c>
      <c r="G18" s="2"/>
      <c r="H18" s="2"/>
      <c r="I18" s="2"/>
      <c r="J18" s="2"/>
      <c r="K18" s="14">
        <f>SUM(Table2[[#This Row],[S1J1]:[S3J2]])</f>
        <v>3</v>
      </c>
      <c r="L18" s="2">
        <v>5</v>
      </c>
      <c r="M18" s="2">
        <v>4</v>
      </c>
      <c r="N18" s="2">
        <v>5</v>
      </c>
      <c r="O18" s="2"/>
      <c r="P18" s="2"/>
      <c r="Q18" s="2"/>
      <c r="R18" s="2"/>
      <c r="S18" s="14">
        <f>SUM(Table2[[#This Row],[S1]:[S7]])</f>
        <v>14</v>
      </c>
      <c r="T18" s="2"/>
    </row>
    <row r="19" spans="1:20">
      <c r="A19" s="2" t="s">
        <v>214</v>
      </c>
      <c r="B19" s="2" t="s">
        <v>332</v>
      </c>
      <c r="C19" s="2" t="s">
        <v>11</v>
      </c>
      <c r="D19" s="2" t="s">
        <v>309</v>
      </c>
      <c r="E19" s="2"/>
      <c r="F19" s="2"/>
      <c r="G19" s="2"/>
      <c r="H19" s="2"/>
      <c r="I19" s="2"/>
      <c r="J19" s="2"/>
      <c r="K19" s="14">
        <f>SUM(Table2[[#This Row],[S1J1]:[S3J2]])</f>
        <v>0</v>
      </c>
      <c r="L19" s="2"/>
      <c r="M19" s="2"/>
      <c r="N19" s="2"/>
      <c r="O19" s="2"/>
      <c r="P19" s="2"/>
      <c r="Q19" s="2"/>
      <c r="R19" s="2"/>
      <c r="S19" s="14">
        <f>SUM(Table2[[#This Row],[S1]:[S7]])</f>
        <v>0</v>
      </c>
      <c r="T19" s="2"/>
    </row>
    <row r="20" spans="1:20">
      <c r="A20" s="2" t="s">
        <v>219</v>
      </c>
      <c r="B20" s="2" t="s">
        <v>333</v>
      </c>
      <c r="C20" s="2" t="s">
        <v>334</v>
      </c>
      <c r="D20" s="2" t="s">
        <v>309</v>
      </c>
      <c r="E20" s="2">
        <v>4</v>
      </c>
      <c r="F20" s="2">
        <v>6</v>
      </c>
      <c r="G20" s="2"/>
      <c r="H20" s="2"/>
      <c r="I20" s="2"/>
      <c r="J20" s="2"/>
      <c r="K20" s="14">
        <f>SUM(Table2[[#This Row],[S1J1]:[S3J2]])</f>
        <v>10</v>
      </c>
      <c r="L20" s="2">
        <v>5</v>
      </c>
      <c r="M20" s="2">
        <v>5</v>
      </c>
      <c r="N20" s="2">
        <v>4</v>
      </c>
      <c r="O20" s="2">
        <v>5</v>
      </c>
      <c r="P20" s="2"/>
      <c r="Q20" s="2">
        <v>4</v>
      </c>
      <c r="R20" s="2"/>
      <c r="S20" s="14">
        <f>SUM(Table2[[#This Row],[S1]:[S7]])</f>
        <v>23</v>
      </c>
      <c r="T20" s="2"/>
    </row>
    <row r="21" spans="1:20">
      <c r="A21" s="2" t="s">
        <v>335</v>
      </c>
      <c r="B21" s="2" t="s">
        <v>336</v>
      </c>
      <c r="C21" s="2" t="s">
        <v>12</v>
      </c>
      <c r="D21" s="2" t="s">
        <v>309</v>
      </c>
      <c r="E21" s="2"/>
      <c r="F21" s="2"/>
      <c r="G21" s="2"/>
      <c r="H21" s="2"/>
      <c r="I21" s="2"/>
      <c r="J21" s="2">
        <v>2</v>
      </c>
      <c r="K21" s="14">
        <f>SUM(Table2[[#This Row],[S1J1]:[S3J2]])</f>
        <v>2</v>
      </c>
      <c r="L21" s="2">
        <v>5</v>
      </c>
      <c r="M21" s="2"/>
      <c r="N21" s="2"/>
      <c r="O21" s="2"/>
      <c r="P21" s="2"/>
      <c r="Q21" s="2">
        <v>4</v>
      </c>
      <c r="R21" s="2">
        <v>5</v>
      </c>
      <c r="S21" s="14">
        <f>SUM(Table2[[#This Row],[S1]:[S7]])</f>
        <v>14</v>
      </c>
      <c r="T21" s="2"/>
    </row>
    <row r="22" spans="1:20">
      <c r="A22" s="7" t="s">
        <v>337</v>
      </c>
      <c r="B22" s="7" t="s">
        <v>338</v>
      </c>
      <c r="C22" s="7" t="s">
        <v>31</v>
      </c>
      <c r="D22" s="7" t="s">
        <v>309</v>
      </c>
      <c r="E22" s="7">
        <v>7</v>
      </c>
      <c r="F22" s="7">
        <v>3</v>
      </c>
      <c r="G22" s="7">
        <v>3</v>
      </c>
      <c r="H22" s="7">
        <v>6</v>
      </c>
      <c r="I22" s="7">
        <v>4</v>
      </c>
      <c r="J22" s="7"/>
      <c r="K22" s="14">
        <f>SUM(Table2[[#This Row],[S1J1]:[S3J2]])</f>
        <v>23</v>
      </c>
      <c r="L22" s="7">
        <v>6</v>
      </c>
      <c r="M22" s="7">
        <v>5</v>
      </c>
      <c r="N22" s="7">
        <v>6</v>
      </c>
      <c r="O22" s="7">
        <v>5</v>
      </c>
      <c r="P22" s="7">
        <v>5</v>
      </c>
      <c r="Q22" s="7">
        <v>4</v>
      </c>
      <c r="R22" s="7">
        <v>5</v>
      </c>
      <c r="S22" s="14">
        <f>SUM(Table2[[#This Row],[S1]:[S7]])</f>
        <v>36</v>
      </c>
      <c r="T22" s="7" t="s">
        <v>402</v>
      </c>
    </row>
  </sheetData>
  <mergeCells count="3">
    <mergeCell ref="A1:D1"/>
    <mergeCell ref="E1:K1"/>
    <mergeCell ref="L1:S1"/>
  </mergeCells>
  <pageMargins left="0.75" right="0.75" top="1" bottom="1" header="0.5" footer="0.5"/>
  <pageSetup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opLeftCell="H1" workbookViewId="0">
      <selection sqref="A1:T1"/>
    </sheetView>
  </sheetViews>
  <sheetFormatPr baseColWidth="10" defaultRowHeight="15" x14ac:dyDescent="0"/>
  <cols>
    <col min="1" max="1" width="12.6640625" customWidth="1"/>
    <col min="2" max="2" width="12.5" customWidth="1"/>
    <col min="4" max="4" width="11.33203125" customWidth="1"/>
  </cols>
  <sheetData>
    <row r="1" spans="1:20" ht="20">
      <c r="A1" s="35" t="s">
        <v>481</v>
      </c>
      <c r="B1" s="36"/>
      <c r="C1" s="36"/>
      <c r="D1" s="44"/>
      <c r="E1" s="45" t="s">
        <v>485</v>
      </c>
      <c r="F1" s="36"/>
      <c r="G1" s="36"/>
      <c r="H1" s="36"/>
      <c r="I1" s="36"/>
      <c r="J1" s="36"/>
      <c r="K1" s="44"/>
      <c r="L1" s="47" t="s">
        <v>483</v>
      </c>
      <c r="M1" s="46"/>
      <c r="N1" s="46"/>
      <c r="O1" s="46"/>
      <c r="P1" s="46"/>
      <c r="Q1" s="46"/>
      <c r="R1" s="46"/>
      <c r="S1" s="46"/>
      <c r="T1" s="34" t="s">
        <v>486</v>
      </c>
    </row>
    <row r="2" spans="1:20">
      <c r="A2" t="s">
        <v>270</v>
      </c>
      <c r="B2" t="s">
        <v>271</v>
      </c>
      <c r="C2" t="s">
        <v>0</v>
      </c>
      <c r="D2" t="s">
        <v>272</v>
      </c>
      <c r="E2" t="s">
        <v>441</v>
      </c>
      <c r="F2" t="s">
        <v>442</v>
      </c>
      <c r="G2" s="19" t="s">
        <v>445</v>
      </c>
      <c r="H2" s="19" t="s">
        <v>443</v>
      </c>
      <c r="I2" s="19" t="s">
        <v>446</v>
      </c>
      <c r="J2" s="19" t="s">
        <v>447</v>
      </c>
      <c r="K2" s="19" t="s">
        <v>461</v>
      </c>
      <c r="L2" s="19" t="s">
        <v>448</v>
      </c>
      <c r="M2" s="19" t="s">
        <v>449</v>
      </c>
      <c r="N2" s="19" t="s">
        <v>450</v>
      </c>
      <c r="O2" s="19" t="s">
        <v>457</v>
      </c>
      <c r="P2" s="19" t="s">
        <v>458</v>
      </c>
      <c r="Q2" s="19" t="s">
        <v>459</v>
      </c>
      <c r="R2" s="19" t="s">
        <v>460</v>
      </c>
      <c r="S2" s="19" t="s">
        <v>468</v>
      </c>
      <c r="T2" s="19" t="s">
        <v>439</v>
      </c>
    </row>
    <row r="3" spans="1:20">
      <c r="A3" s="2" t="s">
        <v>340</v>
      </c>
      <c r="B3" s="2" t="s">
        <v>64</v>
      </c>
      <c r="C3" s="2" t="s">
        <v>11</v>
      </c>
      <c r="D3" s="2" t="s">
        <v>339</v>
      </c>
      <c r="E3" s="14"/>
      <c r="F3" s="14"/>
      <c r="G3" s="14">
        <v>2</v>
      </c>
      <c r="H3" s="14"/>
      <c r="I3" s="14"/>
      <c r="J3" s="14"/>
      <c r="K3" s="14">
        <f>SUM(Table11[[#This Row],[S1J1]:[S3J2]])</f>
        <v>2</v>
      </c>
      <c r="L3" s="14">
        <v>4</v>
      </c>
      <c r="M3" s="14">
        <v>4</v>
      </c>
      <c r="N3" s="14"/>
      <c r="O3" s="14"/>
      <c r="P3" s="14"/>
      <c r="Q3" s="14">
        <v>4</v>
      </c>
      <c r="R3" s="14"/>
      <c r="S3" s="14">
        <f>SUM(Table11[[#This Row],[S1]:[S7]])</f>
        <v>12</v>
      </c>
      <c r="T3" s="23"/>
    </row>
    <row r="4" spans="1:20">
      <c r="A4" s="2" t="s">
        <v>432</v>
      </c>
      <c r="B4" s="2" t="s">
        <v>233</v>
      </c>
      <c r="C4" s="2" t="s">
        <v>30</v>
      </c>
      <c r="D4" s="2" t="s">
        <v>339</v>
      </c>
      <c r="E4" s="2"/>
      <c r="F4" s="2"/>
      <c r="G4" s="2"/>
      <c r="H4" s="2"/>
      <c r="I4" s="2"/>
      <c r="J4" s="2"/>
      <c r="K4" s="14">
        <f>SUM(Table11[[#This Row],[S1J1]:[S3J2]])</f>
        <v>0</v>
      </c>
      <c r="L4" s="2"/>
      <c r="M4" s="2"/>
      <c r="N4" s="2"/>
      <c r="O4" s="2"/>
      <c r="P4" s="2"/>
      <c r="Q4" s="2"/>
      <c r="R4" s="2"/>
      <c r="S4" s="14">
        <f>SUM(Table11[[#This Row],[S1]:[S7]])</f>
        <v>0</v>
      </c>
      <c r="T4" s="14"/>
    </row>
    <row r="5" spans="1:20">
      <c r="A5" s="2" t="s">
        <v>191</v>
      </c>
      <c r="B5" s="2" t="s">
        <v>341</v>
      </c>
      <c r="C5" s="2" t="s">
        <v>27</v>
      </c>
      <c r="D5" s="2" t="s">
        <v>339</v>
      </c>
      <c r="E5" s="2"/>
      <c r="F5" s="2"/>
      <c r="G5" s="2"/>
      <c r="H5" s="2">
        <v>4</v>
      </c>
      <c r="I5" s="2">
        <v>2</v>
      </c>
      <c r="J5" s="2"/>
      <c r="K5" s="14">
        <f>SUM(Table11[[#This Row],[S1J1]:[S3J2]])</f>
        <v>6</v>
      </c>
      <c r="L5" s="2">
        <v>4</v>
      </c>
      <c r="M5" s="2">
        <v>5</v>
      </c>
      <c r="N5" s="2">
        <v>5</v>
      </c>
      <c r="O5" s="2"/>
      <c r="P5" s="2"/>
      <c r="Q5" s="2">
        <v>4</v>
      </c>
      <c r="R5" s="2">
        <v>4</v>
      </c>
      <c r="S5" s="14">
        <f>SUM(Table11[[#This Row],[S1]:[S7]])</f>
        <v>22</v>
      </c>
      <c r="T5" s="2"/>
    </row>
    <row r="6" spans="1:20">
      <c r="A6" s="2" t="s">
        <v>342</v>
      </c>
      <c r="B6" s="2" t="s">
        <v>343</v>
      </c>
      <c r="C6" s="2" t="s">
        <v>296</v>
      </c>
      <c r="D6" s="2" t="s">
        <v>339</v>
      </c>
      <c r="E6" s="2">
        <v>8</v>
      </c>
      <c r="F6" s="2">
        <v>5</v>
      </c>
      <c r="G6" s="2">
        <v>6</v>
      </c>
      <c r="H6" s="2">
        <v>6</v>
      </c>
      <c r="I6" s="2"/>
      <c r="J6" s="2"/>
      <c r="K6" s="14">
        <f>SUM(Table11[[#This Row],[S1J1]:[S3J2]])</f>
        <v>25</v>
      </c>
      <c r="L6" s="2">
        <v>4</v>
      </c>
      <c r="M6" s="2">
        <v>5</v>
      </c>
      <c r="N6" s="2">
        <v>5</v>
      </c>
      <c r="O6" s="2">
        <v>5</v>
      </c>
      <c r="P6" s="2">
        <v>6</v>
      </c>
      <c r="Q6" s="2">
        <v>3</v>
      </c>
      <c r="R6" s="2">
        <v>3</v>
      </c>
      <c r="S6" s="14">
        <f>SUM(Table11[[#This Row],[S1]:[S7]])</f>
        <v>31</v>
      </c>
      <c r="T6" s="2" t="s">
        <v>402</v>
      </c>
    </row>
    <row r="7" spans="1:20">
      <c r="A7" s="2" t="s">
        <v>344</v>
      </c>
      <c r="B7" s="2" t="s">
        <v>162</v>
      </c>
      <c r="C7" s="2" t="s">
        <v>20</v>
      </c>
      <c r="D7" s="2" t="s">
        <v>339</v>
      </c>
      <c r="E7" s="2">
        <v>7</v>
      </c>
      <c r="F7" s="2">
        <v>7</v>
      </c>
      <c r="G7" s="2">
        <v>8</v>
      </c>
      <c r="H7" s="2">
        <v>3</v>
      </c>
      <c r="I7" s="2">
        <v>7</v>
      </c>
      <c r="J7" s="2">
        <v>8</v>
      </c>
      <c r="K7" s="14">
        <f>SUM(Table11[[#This Row],[S1J1]:[S3J2]])</f>
        <v>40</v>
      </c>
      <c r="L7" s="2">
        <v>4</v>
      </c>
      <c r="M7" s="2">
        <v>5</v>
      </c>
      <c r="N7" s="2">
        <v>5</v>
      </c>
      <c r="O7" s="2">
        <v>5</v>
      </c>
      <c r="P7" s="2">
        <v>6</v>
      </c>
      <c r="Q7" s="2">
        <v>6</v>
      </c>
      <c r="R7" s="2">
        <v>6</v>
      </c>
      <c r="S7" s="14">
        <f>SUM(Table11[[#This Row],[S1]:[S7]])</f>
        <v>37</v>
      </c>
      <c r="T7" s="6" t="s">
        <v>462</v>
      </c>
    </row>
    <row r="8" spans="1:20">
      <c r="A8" s="2" t="s">
        <v>345</v>
      </c>
      <c r="B8" s="2" t="s">
        <v>346</v>
      </c>
      <c r="C8" s="2" t="s">
        <v>312</v>
      </c>
      <c r="D8" s="2" t="s">
        <v>339</v>
      </c>
      <c r="E8" s="2"/>
      <c r="F8" s="2"/>
      <c r="G8" s="2"/>
      <c r="H8" s="2"/>
      <c r="I8" s="2"/>
      <c r="J8" s="2"/>
      <c r="K8" s="14">
        <f>SUM(Table11[[#This Row],[S1J1]:[S3J2]])</f>
        <v>0</v>
      </c>
      <c r="L8" s="2">
        <v>4</v>
      </c>
      <c r="M8" s="2"/>
      <c r="N8" s="2"/>
      <c r="O8" s="2"/>
      <c r="P8" s="2"/>
      <c r="Q8" s="2">
        <v>3</v>
      </c>
      <c r="R8" s="2"/>
      <c r="S8" s="14">
        <f>SUM(Table11[[#This Row],[S1]:[S7]])</f>
        <v>7</v>
      </c>
      <c r="T8" s="2"/>
    </row>
    <row r="9" spans="1:20">
      <c r="A9" s="2" t="s">
        <v>347</v>
      </c>
      <c r="B9" s="2" t="s">
        <v>348</v>
      </c>
      <c r="C9" s="2" t="s">
        <v>31</v>
      </c>
      <c r="D9" s="2" t="s">
        <v>339</v>
      </c>
      <c r="E9" s="2">
        <v>6</v>
      </c>
      <c r="F9" s="2">
        <v>6</v>
      </c>
      <c r="G9" s="2">
        <v>4</v>
      </c>
      <c r="H9" s="2">
        <v>7</v>
      </c>
      <c r="I9" s="2">
        <v>4</v>
      </c>
      <c r="J9" s="2">
        <v>5</v>
      </c>
      <c r="K9" s="14">
        <f>SUM(Table11[[#This Row],[S1J1]:[S3J2]])</f>
        <v>32</v>
      </c>
      <c r="L9" s="2">
        <v>5</v>
      </c>
      <c r="M9" s="2">
        <v>5</v>
      </c>
      <c r="N9" s="2">
        <v>5</v>
      </c>
      <c r="O9" s="2">
        <v>5</v>
      </c>
      <c r="P9" s="2">
        <v>6</v>
      </c>
      <c r="Q9" s="2">
        <v>5</v>
      </c>
      <c r="R9" s="2">
        <v>5</v>
      </c>
      <c r="S9" s="14">
        <f>SUM(Table11[[#This Row],[S1]:[S7]])</f>
        <v>36</v>
      </c>
      <c r="T9" s="2" t="s">
        <v>402</v>
      </c>
    </row>
    <row r="10" spans="1:20">
      <c r="A10" s="2" t="s">
        <v>236</v>
      </c>
      <c r="B10" s="2" t="s">
        <v>349</v>
      </c>
      <c r="C10" s="2" t="s">
        <v>31</v>
      </c>
      <c r="D10" s="2" t="s">
        <v>339</v>
      </c>
      <c r="E10" s="2"/>
      <c r="F10" s="2"/>
      <c r="G10" s="2"/>
      <c r="H10" s="2"/>
      <c r="I10" s="2">
        <v>3</v>
      </c>
      <c r="J10" s="2"/>
      <c r="K10" s="14">
        <f>SUM(Table11[[#This Row],[S1J1]:[S3J2]])</f>
        <v>3</v>
      </c>
      <c r="L10" s="2">
        <v>3</v>
      </c>
      <c r="M10" s="2">
        <v>5</v>
      </c>
      <c r="N10" s="2"/>
      <c r="O10" s="2"/>
      <c r="P10" s="2"/>
      <c r="Q10" s="2">
        <v>4</v>
      </c>
      <c r="R10" s="2">
        <v>4</v>
      </c>
      <c r="S10" s="14">
        <f>SUM(Table11[[#This Row],[S1]:[S7]])</f>
        <v>16</v>
      </c>
      <c r="T10" s="2"/>
    </row>
    <row r="11" spans="1:20">
      <c r="A11" s="2" t="s">
        <v>350</v>
      </c>
      <c r="B11" s="2" t="s">
        <v>351</v>
      </c>
      <c r="C11" s="2" t="s">
        <v>13</v>
      </c>
      <c r="D11" s="2" t="s">
        <v>339</v>
      </c>
      <c r="E11" s="2">
        <v>4</v>
      </c>
      <c r="F11" s="2">
        <v>8</v>
      </c>
      <c r="G11" s="2">
        <v>5</v>
      </c>
      <c r="H11" s="2">
        <v>2</v>
      </c>
      <c r="I11" s="2">
        <v>8</v>
      </c>
      <c r="J11" s="2">
        <v>4</v>
      </c>
      <c r="K11" s="14">
        <f>SUM(Table11[[#This Row],[S1J1]:[S3J2]])</f>
        <v>31</v>
      </c>
      <c r="L11" s="2">
        <v>5</v>
      </c>
      <c r="M11" s="2">
        <v>5</v>
      </c>
      <c r="N11" s="2">
        <v>4</v>
      </c>
      <c r="O11" s="2">
        <v>5</v>
      </c>
      <c r="P11" s="2">
        <v>5</v>
      </c>
      <c r="Q11" s="2">
        <v>5</v>
      </c>
      <c r="R11" s="2">
        <v>6</v>
      </c>
      <c r="S11" s="14">
        <f>SUM(Table11[[#This Row],[S1]:[S7]])</f>
        <v>35</v>
      </c>
      <c r="T11" s="2" t="s">
        <v>402</v>
      </c>
    </row>
    <row r="12" spans="1:20">
      <c r="A12" s="2" t="s">
        <v>284</v>
      </c>
      <c r="B12" s="2" t="s">
        <v>444</v>
      </c>
      <c r="C12" s="2" t="s">
        <v>20</v>
      </c>
      <c r="D12" s="2" t="s">
        <v>339</v>
      </c>
      <c r="E12" s="2">
        <v>5</v>
      </c>
      <c r="F12" s="2">
        <v>3</v>
      </c>
      <c r="G12" s="2">
        <v>1</v>
      </c>
      <c r="H12" s="2">
        <v>1</v>
      </c>
      <c r="I12" s="2"/>
      <c r="J12" s="2">
        <v>2</v>
      </c>
      <c r="K12" s="14">
        <f>SUM(Table11[[#This Row],[S1J1]:[S3J2]])</f>
        <v>12</v>
      </c>
      <c r="L12" s="2">
        <v>4</v>
      </c>
      <c r="M12" s="2">
        <v>5</v>
      </c>
      <c r="N12" s="2">
        <v>4</v>
      </c>
      <c r="O12" s="2">
        <v>4</v>
      </c>
      <c r="P12" s="2">
        <v>4</v>
      </c>
      <c r="Q12" s="2">
        <v>4</v>
      </c>
      <c r="R12" s="2">
        <v>4</v>
      </c>
      <c r="S12" s="14">
        <f>SUM(Table11[[#This Row],[S1]:[S7]])</f>
        <v>29</v>
      </c>
      <c r="T12" s="2"/>
    </row>
    <row r="13" spans="1:20">
      <c r="A13" s="2" t="s">
        <v>352</v>
      </c>
      <c r="B13" s="2" t="s">
        <v>353</v>
      </c>
      <c r="C13" s="2" t="s">
        <v>23</v>
      </c>
      <c r="D13" s="2" t="s">
        <v>339</v>
      </c>
      <c r="E13" s="2"/>
      <c r="F13" s="2"/>
      <c r="G13" s="2"/>
      <c r="H13" s="2"/>
      <c r="I13" s="2">
        <v>1</v>
      </c>
      <c r="J13" s="2"/>
      <c r="K13" s="14">
        <f>SUM(Table11[[#This Row],[S1J1]:[S3J2]])</f>
        <v>1</v>
      </c>
      <c r="L13" s="2">
        <v>3</v>
      </c>
      <c r="M13" s="2">
        <v>3</v>
      </c>
      <c r="N13" s="2">
        <v>4</v>
      </c>
      <c r="O13" s="2"/>
      <c r="P13" s="2"/>
      <c r="Q13" s="2">
        <v>4</v>
      </c>
      <c r="R13" s="2">
        <v>4</v>
      </c>
      <c r="S13" s="14">
        <f>SUM(Table11[[#This Row],[S1]:[S7]])</f>
        <v>18</v>
      </c>
      <c r="T13" s="2"/>
    </row>
    <row r="14" spans="1:20">
      <c r="A14" s="2" t="s">
        <v>354</v>
      </c>
      <c r="B14" s="2" t="s">
        <v>355</v>
      </c>
      <c r="C14" s="2" t="s">
        <v>20</v>
      </c>
      <c r="D14" s="2" t="s">
        <v>339</v>
      </c>
      <c r="E14" s="2"/>
      <c r="F14" s="2"/>
      <c r="G14" s="2"/>
      <c r="H14" s="2"/>
      <c r="I14" s="2"/>
      <c r="J14" s="2">
        <v>1</v>
      </c>
      <c r="K14" s="14">
        <f>SUM(Table11[[#This Row],[S1J1]:[S3J2]])</f>
        <v>1</v>
      </c>
      <c r="L14" s="2">
        <v>5</v>
      </c>
      <c r="M14" s="2">
        <v>5</v>
      </c>
      <c r="N14" s="2">
        <v>3</v>
      </c>
      <c r="O14" s="2"/>
      <c r="P14" s="2"/>
      <c r="Q14" s="2">
        <v>5</v>
      </c>
      <c r="R14" s="2"/>
      <c r="S14" s="14">
        <f>SUM(Table11[[#This Row],[S1]:[S7]])</f>
        <v>18</v>
      </c>
      <c r="T14" s="2"/>
    </row>
    <row r="15" spans="1:20">
      <c r="A15" s="2" t="s">
        <v>356</v>
      </c>
      <c r="B15" s="2" t="s">
        <v>357</v>
      </c>
      <c r="C15" s="2" t="s">
        <v>31</v>
      </c>
      <c r="D15" s="2" t="s">
        <v>339</v>
      </c>
      <c r="E15" s="2"/>
      <c r="F15" s="2"/>
      <c r="G15" s="2"/>
      <c r="H15" s="2"/>
      <c r="I15" s="2"/>
      <c r="J15" s="2"/>
      <c r="K15" s="14">
        <f>SUM(Table11[[#This Row],[S1J1]:[S3J2]])</f>
        <v>0</v>
      </c>
      <c r="L15" s="2">
        <v>3</v>
      </c>
      <c r="M15" s="2">
        <v>4</v>
      </c>
      <c r="N15" s="2">
        <v>4</v>
      </c>
      <c r="O15" s="2"/>
      <c r="P15" s="2"/>
      <c r="Q15" s="2">
        <v>4</v>
      </c>
      <c r="R15" s="2">
        <v>4</v>
      </c>
      <c r="S15" s="14">
        <f>SUM(Table11[[#This Row],[S1]:[S7]])</f>
        <v>19</v>
      </c>
      <c r="T15" s="2"/>
    </row>
    <row r="16" spans="1:20">
      <c r="A16" s="2" t="s">
        <v>115</v>
      </c>
      <c r="B16" s="2" t="s">
        <v>358</v>
      </c>
      <c r="C16" s="2" t="s">
        <v>331</v>
      </c>
      <c r="D16" s="2" t="s">
        <v>339</v>
      </c>
      <c r="E16" s="2"/>
      <c r="F16" s="2"/>
      <c r="G16" s="2"/>
      <c r="H16" s="2"/>
      <c r="I16" s="2"/>
      <c r="J16" s="2"/>
      <c r="K16" s="14">
        <f>SUM(Table11[[#This Row],[S1J1]:[S3J2]])</f>
        <v>0</v>
      </c>
      <c r="L16" s="2">
        <v>4</v>
      </c>
      <c r="M16" s="2"/>
      <c r="N16" s="2"/>
      <c r="O16" s="2"/>
      <c r="P16" s="2"/>
      <c r="Q16" s="2">
        <v>4</v>
      </c>
      <c r="R16" s="2"/>
      <c r="S16" s="14">
        <f>SUM(Table11[[#This Row],[S1]:[S7]])</f>
        <v>8</v>
      </c>
      <c r="T16" s="2"/>
    </row>
    <row r="17" spans="1:20">
      <c r="A17" s="2" t="s">
        <v>359</v>
      </c>
      <c r="B17" s="2" t="s">
        <v>360</v>
      </c>
      <c r="C17" s="2" t="s">
        <v>14</v>
      </c>
      <c r="D17" s="2" t="s">
        <v>339</v>
      </c>
      <c r="E17" s="2">
        <v>3</v>
      </c>
      <c r="F17" s="2">
        <v>1</v>
      </c>
      <c r="G17" s="2">
        <v>7</v>
      </c>
      <c r="H17" s="2">
        <v>8</v>
      </c>
      <c r="I17" s="2">
        <v>5</v>
      </c>
      <c r="J17" s="2">
        <v>7</v>
      </c>
      <c r="K17" s="14">
        <f>SUM(Table11[[#This Row],[S1J1]:[S3J2]])</f>
        <v>31</v>
      </c>
      <c r="L17" s="2">
        <v>5</v>
      </c>
      <c r="M17" s="2">
        <v>6</v>
      </c>
      <c r="N17" s="2">
        <v>6</v>
      </c>
      <c r="O17" s="2"/>
      <c r="P17" s="2"/>
      <c r="Q17" s="2">
        <v>5</v>
      </c>
      <c r="R17" s="2">
        <v>6</v>
      </c>
      <c r="S17" s="14">
        <f>SUM(Table11[[#This Row],[S1]:[S7]])</f>
        <v>28</v>
      </c>
      <c r="T17" s="2" t="s">
        <v>402</v>
      </c>
    </row>
    <row r="18" spans="1:20">
      <c r="A18" s="2" t="s">
        <v>361</v>
      </c>
      <c r="B18" s="2" t="s">
        <v>362</v>
      </c>
      <c r="C18" s="2" t="s">
        <v>296</v>
      </c>
      <c r="D18" s="2" t="s">
        <v>339</v>
      </c>
      <c r="E18" s="2">
        <v>1</v>
      </c>
      <c r="F18" s="2"/>
      <c r="G18" s="2"/>
      <c r="H18" s="2">
        <v>5</v>
      </c>
      <c r="I18" s="2">
        <v>6</v>
      </c>
      <c r="J18" s="2">
        <v>6</v>
      </c>
      <c r="K18" s="14">
        <f>SUM(Table11[[#This Row],[S1J1]:[S3J2]])</f>
        <v>18</v>
      </c>
      <c r="L18" s="2">
        <v>4</v>
      </c>
      <c r="M18" s="2">
        <v>5</v>
      </c>
      <c r="N18" s="2">
        <v>5</v>
      </c>
      <c r="O18" s="2"/>
      <c r="P18" s="2"/>
      <c r="Q18" s="2">
        <v>6</v>
      </c>
      <c r="R18" s="2">
        <v>5</v>
      </c>
      <c r="S18" s="14">
        <f>SUM(Table11[[#This Row],[S1]:[S7]])</f>
        <v>25</v>
      </c>
      <c r="T18" s="2" t="s">
        <v>402</v>
      </c>
    </row>
    <row r="19" spans="1:20">
      <c r="A19" s="2" t="s">
        <v>363</v>
      </c>
      <c r="B19" s="2" t="s">
        <v>364</v>
      </c>
      <c r="C19" s="2" t="s">
        <v>12</v>
      </c>
      <c r="D19" s="2" t="s">
        <v>339</v>
      </c>
      <c r="E19" s="2"/>
      <c r="F19" s="2"/>
      <c r="G19" s="2"/>
      <c r="H19" s="2"/>
      <c r="I19" s="2"/>
      <c r="J19" s="2">
        <v>3</v>
      </c>
      <c r="K19" s="14">
        <f>SUM(Table11[[#This Row],[S1J1]:[S3J2]])</f>
        <v>3</v>
      </c>
      <c r="L19" s="2"/>
      <c r="M19" s="2"/>
      <c r="N19" s="2"/>
      <c r="O19" s="2"/>
      <c r="P19" s="2"/>
      <c r="Q19" s="2">
        <v>6</v>
      </c>
      <c r="R19" s="2"/>
      <c r="S19" s="14">
        <f>SUM(Table11[[#This Row],[S1]:[S7]])</f>
        <v>6</v>
      </c>
      <c r="T19" s="2"/>
    </row>
    <row r="20" spans="1:20">
      <c r="A20" s="2" t="s">
        <v>365</v>
      </c>
      <c r="B20" s="2" t="s">
        <v>366</v>
      </c>
      <c r="C20" s="2" t="s">
        <v>31</v>
      </c>
      <c r="D20" s="2" t="s">
        <v>339</v>
      </c>
      <c r="E20" s="2"/>
      <c r="F20" s="2">
        <v>2</v>
      </c>
      <c r="G20" s="2">
        <v>3</v>
      </c>
      <c r="H20" s="2"/>
      <c r="I20" s="2"/>
      <c r="J20" s="2"/>
      <c r="K20" s="14">
        <f>SUM(Table11[[#This Row],[S1J1]:[S3J2]])</f>
        <v>5</v>
      </c>
      <c r="L20" s="2">
        <v>4</v>
      </c>
      <c r="M20" s="2">
        <v>3</v>
      </c>
      <c r="N20" s="2">
        <v>4</v>
      </c>
      <c r="O20" s="2">
        <v>4</v>
      </c>
      <c r="P20" s="2"/>
      <c r="Q20" s="2">
        <v>4</v>
      </c>
      <c r="R20" s="2">
        <v>4</v>
      </c>
      <c r="S20" s="14">
        <f>SUM(Table11[[#This Row],[S1]:[S7]])</f>
        <v>23</v>
      </c>
      <c r="T20" s="2"/>
    </row>
    <row r="21" spans="1:20">
      <c r="A21" s="2" t="s">
        <v>451</v>
      </c>
      <c r="B21" s="2" t="s">
        <v>455</v>
      </c>
      <c r="C21" s="2" t="s">
        <v>404</v>
      </c>
      <c r="D21" s="2" t="s">
        <v>339</v>
      </c>
      <c r="E21" s="2">
        <v>2</v>
      </c>
      <c r="F21" s="2">
        <v>4</v>
      </c>
      <c r="G21" s="2"/>
      <c r="H21" s="2"/>
      <c r="I21" s="2"/>
      <c r="J21" s="2"/>
      <c r="K21" s="14">
        <f>SUM(Table11[[#This Row],[S1J1]:[S3J2]])</f>
        <v>6</v>
      </c>
      <c r="L21" s="2">
        <v>5</v>
      </c>
      <c r="M21" s="2">
        <v>4</v>
      </c>
      <c r="N21" s="2">
        <v>3</v>
      </c>
      <c r="O21" s="2"/>
      <c r="P21" s="2"/>
      <c r="Q21" s="2">
        <v>5</v>
      </c>
      <c r="R21" s="2"/>
      <c r="S21" s="14">
        <f>SUM(Table11[[#This Row],[S1]:[S7]])</f>
        <v>17</v>
      </c>
      <c r="T21" s="2"/>
    </row>
    <row r="22" spans="1:20">
      <c r="A22" s="7" t="s">
        <v>367</v>
      </c>
      <c r="B22" s="7" t="s">
        <v>368</v>
      </c>
      <c r="C22" s="7" t="s">
        <v>20</v>
      </c>
      <c r="D22" s="7" t="s">
        <v>339</v>
      </c>
      <c r="E22" s="7"/>
      <c r="F22" s="2"/>
      <c r="G22" s="2"/>
      <c r="H22" s="2"/>
      <c r="I22" s="2"/>
      <c r="J22" s="2"/>
      <c r="K22" s="14">
        <f>SUM(Table11[[#This Row],[S1J1]:[S3J2]])</f>
        <v>0</v>
      </c>
      <c r="L22" s="2"/>
      <c r="M22" s="2"/>
      <c r="N22" s="2"/>
      <c r="O22" s="2"/>
      <c r="P22" s="2"/>
      <c r="Q22" s="2"/>
      <c r="R22" s="2"/>
      <c r="S22" s="14">
        <f>SUM(Table11[[#This Row],[S1]:[S7]])</f>
        <v>0</v>
      </c>
      <c r="T22" s="2"/>
    </row>
    <row r="23" spans="1:20">
      <c r="A23" s="7" t="s">
        <v>262</v>
      </c>
      <c r="B23" s="7" t="s">
        <v>369</v>
      </c>
      <c r="C23" s="2" t="s">
        <v>27</v>
      </c>
      <c r="D23" s="7" t="s">
        <v>339</v>
      </c>
      <c r="E23" s="7"/>
      <c r="F23" s="7"/>
      <c r="G23" s="7"/>
      <c r="H23" s="7"/>
      <c r="I23" s="7"/>
      <c r="J23" s="7"/>
      <c r="K23" s="14">
        <f>SUM(Table11[[#This Row],[S1J1]:[S3J2]])</f>
        <v>0</v>
      </c>
      <c r="L23" s="7"/>
      <c r="M23" s="7"/>
      <c r="N23" s="7"/>
      <c r="O23" s="7"/>
      <c r="P23" s="7"/>
      <c r="Q23" s="7"/>
      <c r="R23" s="7"/>
      <c r="S23" s="14">
        <f>SUM(Table11[[#This Row],[S1]:[S7]])</f>
        <v>0</v>
      </c>
      <c r="T23" s="2"/>
    </row>
  </sheetData>
  <mergeCells count="3">
    <mergeCell ref="A1:D1"/>
    <mergeCell ref="E1:K1"/>
    <mergeCell ref="L1:S1"/>
  </mergeCells>
  <pageMargins left="0.75" right="0.75" top="1" bottom="1" header="0.5" footer="0.5"/>
  <pageSetup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workbookViewId="0">
      <selection sqref="A1:T1"/>
    </sheetView>
  </sheetViews>
  <sheetFormatPr baseColWidth="10" defaultRowHeight="15" x14ac:dyDescent="0"/>
  <cols>
    <col min="1" max="1" width="12.6640625" customWidth="1"/>
    <col min="2" max="2" width="12.5" customWidth="1"/>
    <col min="4" max="4" width="11.33203125" customWidth="1"/>
  </cols>
  <sheetData>
    <row r="1" spans="1:20" ht="20">
      <c r="A1" s="35" t="s">
        <v>481</v>
      </c>
      <c r="B1" s="36"/>
      <c r="C1" s="36"/>
      <c r="D1" s="44"/>
      <c r="E1" s="45" t="s">
        <v>485</v>
      </c>
      <c r="F1" s="36"/>
      <c r="G1" s="36"/>
      <c r="H1" s="36"/>
      <c r="I1" s="36"/>
      <c r="J1" s="36"/>
      <c r="K1" s="44"/>
      <c r="L1" s="47" t="s">
        <v>483</v>
      </c>
      <c r="M1" s="46"/>
      <c r="N1" s="46"/>
      <c r="O1" s="46"/>
      <c r="P1" s="46"/>
      <c r="Q1" s="46"/>
      <c r="R1" s="46"/>
      <c r="S1" s="46"/>
      <c r="T1" s="34" t="s">
        <v>486</v>
      </c>
    </row>
    <row r="2" spans="1:20">
      <c r="A2" t="s">
        <v>270</v>
      </c>
      <c r="B2" t="s">
        <v>271</v>
      </c>
      <c r="C2" t="s">
        <v>0</v>
      </c>
      <c r="D2" t="s">
        <v>272</v>
      </c>
      <c r="E2" t="s">
        <v>441</v>
      </c>
      <c r="F2" t="s">
        <v>442</v>
      </c>
      <c r="G2" s="11" t="s">
        <v>445</v>
      </c>
      <c r="H2" s="11" t="s">
        <v>443</v>
      </c>
      <c r="I2" s="11" t="s">
        <v>446</v>
      </c>
      <c r="J2" s="11" t="s">
        <v>447</v>
      </c>
      <c r="K2" s="11" t="s">
        <v>461</v>
      </c>
      <c r="L2" s="11" t="s">
        <v>448</v>
      </c>
      <c r="M2" s="11" t="s">
        <v>449</v>
      </c>
      <c r="N2" s="11" t="s">
        <v>450</v>
      </c>
      <c r="O2" s="11" t="s">
        <v>457</v>
      </c>
      <c r="P2" s="11" t="s">
        <v>458</v>
      </c>
      <c r="Q2" s="11" t="s">
        <v>459</v>
      </c>
      <c r="R2" s="11" t="s">
        <v>460</v>
      </c>
      <c r="S2" s="11" t="s">
        <v>468</v>
      </c>
      <c r="T2" s="11" t="s">
        <v>462</v>
      </c>
    </row>
    <row r="3" spans="1:20">
      <c r="A3" s="2" t="s">
        <v>234</v>
      </c>
      <c r="B3" s="2" t="s">
        <v>370</v>
      </c>
      <c r="C3" s="2" t="s">
        <v>20</v>
      </c>
      <c r="D3" s="2" t="s">
        <v>371</v>
      </c>
      <c r="E3" s="2"/>
      <c r="F3" s="2"/>
      <c r="G3" s="2"/>
      <c r="H3" s="2"/>
      <c r="I3" s="2"/>
      <c r="J3" s="2"/>
      <c r="K3" s="2">
        <f>SUM(Table12[[#This Row],[S1J1]:[S3J2]])</f>
        <v>0</v>
      </c>
      <c r="L3" s="2">
        <v>3</v>
      </c>
      <c r="M3" s="2"/>
      <c r="N3" s="2"/>
      <c r="O3" s="2"/>
      <c r="P3" s="2"/>
      <c r="Q3" s="2"/>
      <c r="R3" s="2"/>
      <c r="S3" s="2">
        <f>SUM(Table12[[#This Row],[S1]:[S7]])</f>
        <v>3</v>
      </c>
      <c r="T3" s="2"/>
    </row>
    <row r="4" spans="1:20">
      <c r="A4" s="2" t="s">
        <v>372</v>
      </c>
      <c r="B4" s="2" t="s">
        <v>373</v>
      </c>
      <c r="C4" s="2" t="s">
        <v>12</v>
      </c>
      <c r="D4" s="2" t="s">
        <v>371</v>
      </c>
      <c r="E4" s="2"/>
      <c r="F4" s="2"/>
      <c r="G4" s="2"/>
      <c r="H4" s="2"/>
      <c r="I4" s="2"/>
      <c r="J4" s="2"/>
      <c r="K4" s="2">
        <f>SUM(Table12[[#This Row],[S1J1]:[S3J2]])</f>
        <v>0</v>
      </c>
      <c r="L4" s="2">
        <v>5</v>
      </c>
      <c r="M4" s="2"/>
      <c r="N4" s="2"/>
      <c r="O4" s="2"/>
      <c r="P4" s="2"/>
      <c r="Q4" s="2"/>
      <c r="R4" s="2"/>
      <c r="S4" s="2">
        <f>SUM(Table12[[#This Row],[S1]:[S7]])</f>
        <v>5</v>
      </c>
      <c r="T4" s="2"/>
    </row>
    <row r="5" spans="1:20">
      <c r="A5" s="2" t="s">
        <v>374</v>
      </c>
      <c r="B5" s="2" t="s">
        <v>375</v>
      </c>
      <c r="C5" s="2" t="s">
        <v>11</v>
      </c>
      <c r="D5" s="2" t="s">
        <v>371</v>
      </c>
      <c r="E5" s="2"/>
      <c r="F5" s="2"/>
      <c r="G5" s="2">
        <v>4</v>
      </c>
      <c r="H5" s="2"/>
      <c r="I5" s="2"/>
      <c r="J5" s="2"/>
      <c r="K5" s="2">
        <f>SUM(Table12[[#This Row],[S1J1]:[S3J2]])</f>
        <v>4</v>
      </c>
      <c r="L5" s="2">
        <v>4</v>
      </c>
      <c r="M5" s="2">
        <v>5</v>
      </c>
      <c r="N5" s="2">
        <v>5</v>
      </c>
      <c r="O5" s="2"/>
      <c r="P5" s="2">
        <v>5</v>
      </c>
      <c r="Q5" s="2">
        <v>5</v>
      </c>
      <c r="R5" s="2"/>
      <c r="S5" s="2">
        <f>SUM(Table12[[#This Row],[S1]:[S7]])</f>
        <v>24</v>
      </c>
      <c r="T5" s="2"/>
    </row>
    <row r="6" spans="1:20">
      <c r="A6" s="2" t="s">
        <v>135</v>
      </c>
      <c r="B6" s="2" t="s">
        <v>376</v>
      </c>
      <c r="C6" s="2" t="s">
        <v>20</v>
      </c>
      <c r="D6" s="2" t="s">
        <v>371</v>
      </c>
      <c r="E6" s="2">
        <v>7</v>
      </c>
      <c r="F6" s="2">
        <v>4</v>
      </c>
      <c r="G6" s="2">
        <v>3</v>
      </c>
      <c r="H6" s="2">
        <v>3</v>
      </c>
      <c r="I6" s="2">
        <v>1</v>
      </c>
      <c r="J6" s="2">
        <v>8</v>
      </c>
      <c r="K6" s="2">
        <f>SUM(Table12[[#This Row],[S1J1]:[S3J2]])</f>
        <v>26</v>
      </c>
      <c r="L6" s="2">
        <v>5</v>
      </c>
      <c r="M6" s="2">
        <v>4</v>
      </c>
      <c r="N6" s="2"/>
      <c r="O6" s="2"/>
      <c r="P6" s="2">
        <v>5</v>
      </c>
      <c r="Q6" s="2">
        <v>6</v>
      </c>
      <c r="R6" s="2"/>
      <c r="S6" s="2">
        <f>SUM(Table12[[#This Row],[S1]:[S7]])</f>
        <v>20</v>
      </c>
      <c r="T6" s="2" t="s">
        <v>402</v>
      </c>
    </row>
    <row r="7" spans="1:20">
      <c r="A7" s="2" t="s">
        <v>205</v>
      </c>
      <c r="B7" s="2" t="s">
        <v>377</v>
      </c>
      <c r="C7" s="2" t="s">
        <v>31</v>
      </c>
      <c r="D7" s="2" t="s">
        <v>371</v>
      </c>
      <c r="E7" s="2"/>
      <c r="F7" s="2"/>
      <c r="G7" s="2"/>
      <c r="H7" s="2"/>
      <c r="I7" s="2"/>
      <c r="J7" s="2"/>
      <c r="K7" s="2">
        <f>SUM(Table12[[#This Row],[S1J1]:[S3J2]])</f>
        <v>0</v>
      </c>
      <c r="L7" s="2">
        <v>4</v>
      </c>
      <c r="M7" s="2">
        <v>4</v>
      </c>
      <c r="N7" s="2"/>
      <c r="O7" s="2"/>
      <c r="P7" s="2"/>
      <c r="Q7" s="2"/>
      <c r="R7" s="2"/>
      <c r="S7" s="2">
        <f>SUM(Table12[[#This Row],[S1]:[S7]])</f>
        <v>8</v>
      </c>
      <c r="T7" s="2"/>
    </row>
    <row r="8" spans="1:20">
      <c r="A8" s="2" t="s">
        <v>156</v>
      </c>
      <c r="B8" s="2" t="s">
        <v>378</v>
      </c>
      <c r="C8" s="2" t="s">
        <v>4</v>
      </c>
      <c r="D8" s="2" t="s">
        <v>371</v>
      </c>
      <c r="E8" s="2">
        <v>1</v>
      </c>
      <c r="F8" s="2">
        <v>2</v>
      </c>
      <c r="G8" s="2">
        <v>1</v>
      </c>
      <c r="H8" s="2"/>
      <c r="I8" s="2">
        <v>4</v>
      </c>
      <c r="J8" s="2" t="s">
        <v>451</v>
      </c>
      <c r="K8" s="2">
        <f>SUM(Table12[[#This Row],[S1J1]:[S3J2]])</f>
        <v>8</v>
      </c>
      <c r="L8" s="2">
        <v>5</v>
      </c>
      <c r="M8" s="2">
        <v>5</v>
      </c>
      <c r="N8" s="2"/>
      <c r="O8" s="2"/>
      <c r="P8" s="2">
        <v>4</v>
      </c>
      <c r="Q8" s="2">
        <v>4</v>
      </c>
      <c r="R8" s="2"/>
      <c r="S8" s="2">
        <f>SUM(Table12[[#This Row],[S1]:[S7]])</f>
        <v>18</v>
      </c>
      <c r="T8" s="2"/>
    </row>
    <row r="9" spans="1:20">
      <c r="A9" s="2" t="s">
        <v>379</v>
      </c>
      <c r="B9" s="2" t="s">
        <v>380</v>
      </c>
      <c r="C9" s="2" t="s">
        <v>296</v>
      </c>
      <c r="D9" s="2" t="s">
        <v>371</v>
      </c>
      <c r="E9" s="2">
        <v>6</v>
      </c>
      <c r="F9" s="2">
        <v>7</v>
      </c>
      <c r="G9" s="2"/>
      <c r="H9" s="2">
        <v>6</v>
      </c>
      <c r="I9" s="2">
        <v>5</v>
      </c>
      <c r="J9" s="2">
        <v>4</v>
      </c>
      <c r="K9" s="2">
        <f>SUM(Table12[[#This Row],[S1J1]:[S3J2]])</f>
        <v>28</v>
      </c>
      <c r="L9" s="2">
        <v>6</v>
      </c>
      <c r="M9" s="2">
        <v>6</v>
      </c>
      <c r="N9" s="2">
        <v>4</v>
      </c>
      <c r="O9" s="2">
        <v>5</v>
      </c>
      <c r="P9" s="2">
        <v>5</v>
      </c>
      <c r="Q9" s="2">
        <v>5</v>
      </c>
      <c r="R9" s="2"/>
      <c r="S9" s="2">
        <f>SUM(Table12[[#This Row],[S1]:[S7]])</f>
        <v>31</v>
      </c>
      <c r="T9" s="2" t="s">
        <v>402</v>
      </c>
    </row>
    <row r="10" spans="1:20">
      <c r="A10" s="2" t="s">
        <v>381</v>
      </c>
      <c r="B10" s="2" t="s">
        <v>112</v>
      </c>
      <c r="C10" s="2" t="s">
        <v>27</v>
      </c>
      <c r="D10" s="2" t="s">
        <v>371</v>
      </c>
      <c r="E10" s="2"/>
      <c r="F10" s="2"/>
      <c r="G10" s="2"/>
      <c r="H10" s="2"/>
      <c r="I10" s="2"/>
      <c r="J10" s="2" t="s">
        <v>451</v>
      </c>
      <c r="K10" s="2">
        <f>SUM(Table12[[#This Row],[S1J1]:[S3J2]])</f>
        <v>0</v>
      </c>
      <c r="L10" s="2">
        <v>4</v>
      </c>
      <c r="M10" s="2">
        <v>3</v>
      </c>
      <c r="N10" s="2"/>
      <c r="O10" s="2"/>
      <c r="P10" s="2"/>
      <c r="Q10" s="2"/>
      <c r="R10" s="2"/>
      <c r="S10" s="2">
        <f>SUM(Table12[[#This Row],[S1]:[S7]])</f>
        <v>7</v>
      </c>
      <c r="T10" s="2"/>
    </row>
    <row r="11" spans="1:20">
      <c r="A11" s="2" t="s">
        <v>382</v>
      </c>
      <c r="B11" s="2" t="s">
        <v>383</v>
      </c>
      <c r="C11" s="2" t="s">
        <v>13</v>
      </c>
      <c r="D11" s="2" t="s">
        <v>371</v>
      </c>
      <c r="E11" s="2">
        <v>4</v>
      </c>
      <c r="F11" s="2">
        <v>6</v>
      </c>
      <c r="G11" s="2">
        <v>7</v>
      </c>
      <c r="H11" s="2">
        <v>7</v>
      </c>
      <c r="I11" s="2">
        <v>7</v>
      </c>
      <c r="J11" s="2">
        <v>2</v>
      </c>
      <c r="K11" s="2">
        <f>SUM(Table12[[#This Row],[S1J1]:[S3J2]])</f>
        <v>33</v>
      </c>
      <c r="L11" s="2">
        <v>5</v>
      </c>
      <c r="M11" s="2">
        <v>4</v>
      </c>
      <c r="N11" s="2">
        <v>5</v>
      </c>
      <c r="O11" s="2">
        <v>5</v>
      </c>
      <c r="P11" s="2">
        <v>5</v>
      </c>
      <c r="Q11" s="2">
        <v>5</v>
      </c>
      <c r="R11" s="2"/>
      <c r="S11" s="2">
        <f>SUM(Table12[[#This Row],[S1]:[S7]])</f>
        <v>29</v>
      </c>
      <c r="T11" s="2" t="s">
        <v>402</v>
      </c>
    </row>
    <row r="12" spans="1:20">
      <c r="A12" s="2" t="s">
        <v>34</v>
      </c>
      <c r="B12" s="2" t="s">
        <v>456</v>
      </c>
      <c r="C12" s="2" t="s">
        <v>404</v>
      </c>
      <c r="D12" s="2" t="s">
        <v>371</v>
      </c>
      <c r="E12" s="2"/>
      <c r="F12" s="2"/>
      <c r="G12" s="2"/>
      <c r="H12" s="2"/>
      <c r="I12" s="2"/>
      <c r="J12" s="2">
        <v>6</v>
      </c>
      <c r="K12" s="2">
        <f>SUM(Table12[[#This Row],[S1J1]:[S3J2]])</f>
        <v>6</v>
      </c>
      <c r="L12" s="2">
        <v>3</v>
      </c>
      <c r="M12" s="2">
        <v>4</v>
      </c>
      <c r="N12" s="2">
        <v>4</v>
      </c>
      <c r="O12" s="2"/>
      <c r="P12" s="2">
        <v>5</v>
      </c>
      <c r="Q12" s="2">
        <v>5</v>
      </c>
      <c r="R12" s="2"/>
      <c r="S12" s="2">
        <f>SUM(Table12[[#This Row],[S1]:[S7]])</f>
        <v>21</v>
      </c>
      <c r="T12" s="2"/>
    </row>
    <row r="13" spans="1:20">
      <c r="A13" s="2" t="s">
        <v>384</v>
      </c>
      <c r="B13" s="2" t="s">
        <v>385</v>
      </c>
      <c r="C13" s="2" t="s">
        <v>31</v>
      </c>
      <c r="D13" s="2" t="s">
        <v>371</v>
      </c>
      <c r="E13" s="2">
        <v>3</v>
      </c>
      <c r="F13" s="2">
        <v>3</v>
      </c>
      <c r="G13" s="2">
        <v>8</v>
      </c>
      <c r="H13" s="2">
        <v>8</v>
      </c>
      <c r="I13" s="2">
        <v>6</v>
      </c>
      <c r="J13" s="2">
        <v>5</v>
      </c>
      <c r="K13" s="2">
        <f>SUM(Table12[[#This Row],[S1J1]:[S3J2]])</f>
        <v>33</v>
      </c>
      <c r="L13" s="2">
        <v>4</v>
      </c>
      <c r="M13" s="2">
        <v>4</v>
      </c>
      <c r="N13" s="2">
        <v>5</v>
      </c>
      <c r="O13" s="2">
        <v>6</v>
      </c>
      <c r="P13" s="2">
        <v>6</v>
      </c>
      <c r="Q13" s="2">
        <v>6</v>
      </c>
      <c r="R13" s="2"/>
      <c r="S13" s="2">
        <f>SUM(Table12[[#This Row],[S1]:[S7]])</f>
        <v>31</v>
      </c>
      <c r="T13" s="2" t="s">
        <v>402</v>
      </c>
    </row>
    <row r="14" spans="1:20">
      <c r="A14" s="2" t="s">
        <v>386</v>
      </c>
      <c r="B14" s="2" t="s">
        <v>387</v>
      </c>
      <c r="C14" s="2" t="s">
        <v>20</v>
      </c>
      <c r="D14" s="2" t="s">
        <v>371</v>
      </c>
      <c r="E14" s="2"/>
      <c r="F14" s="2">
        <v>5</v>
      </c>
      <c r="G14" s="2"/>
      <c r="H14" s="2"/>
      <c r="I14" s="2"/>
      <c r="J14" s="2" t="s">
        <v>451</v>
      </c>
      <c r="K14" s="2">
        <f>SUM(Table12[[#This Row],[S1J1]:[S3J2]])</f>
        <v>5</v>
      </c>
      <c r="L14" s="2">
        <v>4</v>
      </c>
      <c r="M14" s="2">
        <v>4</v>
      </c>
      <c r="N14" s="2">
        <v>4</v>
      </c>
      <c r="O14" s="2">
        <v>3</v>
      </c>
      <c r="P14" s="2">
        <v>4</v>
      </c>
      <c r="Q14" s="2">
        <v>4</v>
      </c>
      <c r="R14" s="2"/>
      <c r="S14" s="2">
        <f>SUM(Table12[[#This Row],[S1]:[S7]])</f>
        <v>23</v>
      </c>
      <c r="T14" s="2"/>
    </row>
    <row r="15" spans="1:20">
      <c r="A15" s="2" t="s">
        <v>388</v>
      </c>
      <c r="B15" s="2" t="s">
        <v>389</v>
      </c>
      <c r="C15" s="2" t="s">
        <v>12</v>
      </c>
      <c r="D15" s="2" t="s">
        <v>371</v>
      </c>
      <c r="E15" s="2"/>
      <c r="F15" s="2"/>
      <c r="G15" s="2"/>
      <c r="H15" s="2"/>
      <c r="I15" s="2"/>
      <c r="J15" s="2"/>
      <c r="K15" s="2">
        <f>SUM(Table12[[#This Row],[S1J1]:[S3J2]])</f>
        <v>0</v>
      </c>
      <c r="L15" s="2"/>
      <c r="M15" s="2"/>
      <c r="N15" s="2"/>
      <c r="O15" s="2"/>
      <c r="P15" s="2"/>
      <c r="Q15" s="2"/>
      <c r="R15" s="2"/>
      <c r="S15" s="2">
        <f>SUM(Table12[[#This Row],[S1]:[S7]])</f>
        <v>0</v>
      </c>
      <c r="T15" s="2"/>
    </row>
    <row r="16" spans="1:20">
      <c r="A16" s="2" t="s">
        <v>390</v>
      </c>
      <c r="B16" s="2" t="s">
        <v>391</v>
      </c>
      <c r="C16" s="2" t="s">
        <v>331</v>
      </c>
      <c r="D16" s="2" t="s">
        <v>371</v>
      </c>
      <c r="E16" s="2"/>
      <c r="F16" s="2"/>
      <c r="G16" s="2"/>
      <c r="H16" s="2">
        <v>5</v>
      </c>
      <c r="I16" s="2">
        <v>3</v>
      </c>
      <c r="J16" s="2" t="s">
        <v>451</v>
      </c>
      <c r="K16" s="2">
        <f>SUM(Table12[[#This Row],[S1J1]:[S3J2]])</f>
        <v>8</v>
      </c>
      <c r="L16" s="2">
        <v>3</v>
      </c>
      <c r="M16" s="2">
        <v>4</v>
      </c>
      <c r="N16" s="2">
        <v>5</v>
      </c>
      <c r="O16" s="2">
        <v>4</v>
      </c>
      <c r="P16" s="2">
        <v>5</v>
      </c>
      <c r="Q16" s="2">
        <v>4</v>
      </c>
      <c r="R16" s="2"/>
      <c r="S16" s="2">
        <f>SUM(Table12[[#This Row],[S1]:[S7]])</f>
        <v>25</v>
      </c>
      <c r="T16" s="2"/>
    </row>
    <row r="17" spans="1:20">
      <c r="A17" s="2" t="s">
        <v>392</v>
      </c>
      <c r="B17" s="2" t="s">
        <v>330</v>
      </c>
      <c r="C17" s="2" t="s">
        <v>331</v>
      </c>
      <c r="D17" s="2" t="s">
        <v>371</v>
      </c>
      <c r="E17" s="2"/>
      <c r="F17" s="2"/>
      <c r="G17" s="2"/>
      <c r="H17" s="2"/>
      <c r="I17" s="2"/>
      <c r="J17" s="2" t="s">
        <v>451</v>
      </c>
      <c r="K17" s="2">
        <f>SUM(Table12[[#This Row],[S1J1]:[S3J2]])</f>
        <v>0</v>
      </c>
      <c r="L17" s="2"/>
      <c r="M17" s="2"/>
      <c r="N17" s="2"/>
      <c r="O17" s="2"/>
      <c r="P17" s="2"/>
      <c r="Q17" s="2"/>
      <c r="R17" s="2"/>
      <c r="S17" s="2">
        <f>SUM(Table12[[#This Row],[S1]:[S7]])</f>
        <v>0</v>
      </c>
      <c r="T17" s="2"/>
    </row>
    <row r="18" spans="1:20">
      <c r="A18" s="2" t="s">
        <v>393</v>
      </c>
      <c r="B18" s="2" t="s">
        <v>394</v>
      </c>
      <c r="C18" s="2" t="s">
        <v>296</v>
      </c>
      <c r="D18" s="2" t="s">
        <v>371</v>
      </c>
      <c r="E18" s="2"/>
      <c r="F18" s="2"/>
      <c r="G18" s="2"/>
      <c r="H18" s="2">
        <v>4</v>
      </c>
      <c r="I18" s="2"/>
      <c r="J18" s="2" t="s">
        <v>451</v>
      </c>
      <c r="K18" s="2">
        <f>SUM(Table12[[#This Row],[S1J1]:[S3J2]])</f>
        <v>4</v>
      </c>
      <c r="L18" s="2">
        <v>4</v>
      </c>
      <c r="M18" s="2">
        <v>4</v>
      </c>
      <c r="N18" s="2">
        <v>4</v>
      </c>
      <c r="O18" s="2">
        <v>5</v>
      </c>
      <c r="P18" s="2">
        <v>5</v>
      </c>
      <c r="Q18" s="2">
        <v>5</v>
      </c>
      <c r="R18" s="2"/>
      <c r="S18" s="2">
        <f>SUM(Table12[[#This Row],[S1]:[S7]])</f>
        <v>27</v>
      </c>
      <c r="T18" s="2"/>
    </row>
    <row r="19" spans="1:20">
      <c r="A19" s="2" t="s">
        <v>395</v>
      </c>
      <c r="B19" s="2" t="s">
        <v>396</v>
      </c>
      <c r="C19" s="2" t="s">
        <v>31</v>
      </c>
      <c r="D19" s="2" t="s">
        <v>371</v>
      </c>
      <c r="E19" s="2"/>
      <c r="F19" s="2"/>
      <c r="G19" s="2"/>
      <c r="H19" s="2"/>
      <c r="I19" s="2"/>
      <c r="J19" s="2" t="s">
        <v>451</v>
      </c>
      <c r="K19" s="2">
        <f>SUM(Table12[[#This Row],[S1J1]:[S3J2]])</f>
        <v>0</v>
      </c>
      <c r="L19" s="2">
        <v>4</v>
      </c>
      <c r="M19" s="2">
        <v>4</v>
      </c>
      <c r="N19" s="2"/>
      <c r="O19" s="2"/>
      <c r="P19" s="2">
        <v>5</v>
      </c>
      <c r="Q19" s="2"/>
      <c r="R19" s="2"/>
      <c r="S19" s="2">
        <f>SUM(Table12[[#This Row],[S1]:[S7]])</f>
        <v>13</v>
      </c>
      <c r="T19" s="2"/>
    </row>
    <row r="20" spans="1:20">
      <c r="A20" s="2" t="s">
        <v>128</v>
      </c>
      <c r="B20" s="2" t="s">
        <v>397</v>
      </c>
      <c r="C20" s="2" t="s">
        <v>27</v>
      </c>
      <c r="D20" s="2" t="s">
        <v>371</v>
      </c>
      <c r="E20" s="2">
        <v>5</v>
      </c>
      <c r="F20" s="2"/>
      <c r="G20" s="2">
        <v>5</v>
      </c>
      <c r="H20" s="2"/>
      <c r="I20" s="2">
        <v>2</v>
      </c>
      <c r="J20" s="2">
        <v>3</v>
      </c>
      <c r="K20" s="2">
        <f>SUM(Table12[[#This Row],[S1J1]:[S3J2]])</f>
        <v>15</v>
      </c>
      <c r="L20" s="2">
        <v>5</v>
      </c>
      <c r="M20" s="2">
        <v>4</v>
      </c>
      <c r="N20" s="2">
        <v>5</v>
      </c>
      <c r="O20" s="2">
        <v>5</v>
      </c>
      <c r="P20" s="2">
        <v>6</v>
      </c>
      <c r="Q20" s="2">
        <v>5</v>
      </c>
      <c r="R20" s="2"/>
      <c r="S20" s="2">
        <f>SUM(Table12[[#This Row],[S1]:[S7]])</f>
        <v>30</v>
      </c>
      <c r="T20" s="2"/>
    </row>
    <row r="21" spans="1:20">
      <c r="A21" s="2" t="s">
        <v>398</v>
      </c>
      <c r="B21" s="2" t="s">
        <v>399</v>
      </c>
      <c r="C21" s="2" t="s">
        <v>20</v>
      </c>
      <c r="D21" s="2" t="s">
        <v>371</v>
      </c>
      <c r="E21" s="2"/>
      <c r="F21" s="2"/>
      <c r="G21" s="2"/>
      <c r="H21" s="2"/>
      <c r="I21" s="2"/>
      <c r="J21" s="2" t="s">
        <v>451</v>
      </c>
      <c r="K21" s="2">
        <f>SUM(Table12[[#This Row],[S1J1]:[S3J2]])</f>
        <v>0</v>
      </c>
      <c r="L21" s="2">
        <v>4</v>
      </c>
      <c r="M21" s="2">
        <v>4</v>
      </c>
      <c r="N21" s="2">
        <v>3</v>
      </c>
      <c r="O21" s="2"/>
      <c r="P21" s="2">
        <v>5</v>
      </c>
      <c r="Q21" s="2">
        <v>5</v>
      </c>
      <c r="R21" s="2"/>
      <c r="S21" s="2">
        <f>SUM(Table12[[#This Row],[S1]:[S7]])</f>
        <v>21</v>
      </c>
      <c r="T21" s="2"/>
    </row>
    <row r="22" spans="1:20">
      <c r="A22" s="2" t="s">
        <v>400</v>
      </c>
      <c r="B22" s="2" t="s">
        <v>401</v>
      </c>
      <c r="C22" s="2" t="s">
        <v>14</v>
      </c>
      <c r="D22" s="2" t="s">
        <v>371</v>
      </c>
      <c r="E22" s="2">
        <v>2</v>
      </c>
      <c r="F22" s="2">
        <v>1</v>
      </c>
      <c r="G22" s="2">
        <v>6</v>
      </c>
      <c r="H22" s="2">
        <v>2</v>
      </c>
      <c r="I22" s="2"/>
      <c r="J22" s="2">
        <v>1</v>
      </c>
      <c r="K22" s="2">
        <f>SUM(Table12[[#This Row],[S1J1]:[S3J2]])</f>
        <v>12</v>
      </c>
      <c r="L22" s="2">
        <v>3</v>
      </c>
      <c r="M22" s="2">
        <v>4</v>
      </c>
      <c r="N22" s="2">
        <v>5</v>
      </c>
      <c r="O22" s="2">
        <v>5</v>
      </c>
      <c r="P22" s="2">
        <v>5</v>
      </c>
      <c r="Q22" s="2">
        <v>5</v>
      </c>
      <c r="R22" s="2"/>
      <c r="S22" s="2">
        <f>SUM(Table12[[#This Row],[S1]:[S7]])</f>
        <v>27</v>
      </c>
      <c r="T22" s="2"/>
    </row>
    <row r="23" spans="1:20">
      <c r="A23" s="2" t="s">
        <v>428</v>
      </c>
      <c r="B23" s="2" t="s">
        <v>429</v>
      </c>
      <c r="C23" s="2" t="s">
        <v>430</v>
      </c>
      <c r="D23" s="2" t="s">
        <v>371</v>
      </c>
      <c r="E23" s="2">
        <v>8</v>
      </c>
      <c r="F23" s="2">
        <v>8</v>
      </c>
      <c r="G23" s="2">
        <v>2</v>
      </c>
      <c r="H23" s="2">
        <v>1</v>
      </c>
      <c r="I23" s="2">
        <v>8</v>
      </c>
      <c r="J23" s="2">
        <v>7</v>
      </c>
      <c r="K23" s="2">
        <f>SUM(Table12[[#This Row],[S1J1]:[S3J2]])</f>
        <v>34</v>
      </c>
      <c r="L23" s="2">
        <v>6</v>
      </c>
      <c r="M23" s="2">
        <v>6</v>
      </c>
      <c r="N23" s="2">
        <v>6</v>
      </c>
      <c r="O23" s="2">
        <v>5</v>
      </c>
      <c r="P23" s="2">
        <v>6</v>
      </c>
      <c r="Q23" s="2">
        <v>6</v>
      </c>
      <c r="R23" s="2">
        <v>6</v>
      </c>
      <c r="S23" s="2">
        <f>SUM(Table12[[#This Row],[S1]:[S7]])</f>
        <v>41</v>
      </c>
      <c r="T23" s="2" t="s">
        <v>402</v>
      </c>
    </row>
  </sheetData>
  <mergeCells count="3">
    <mergeCell ref="A1:D1"/>
    <mergeCell ref="E1:K1"/>
    <mergeCell ref="L1:S1"/>
  </mergeCells>
  <pageMargins left="0.75" right="0.75" top="1" bottom="1" header="0.5" footer="0.5"/>
  <pageSetup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B7" sqref="B7"/>
    </sheetView>
  </sheetViews>
  <sheetFormatPr baseColWidth="10" defaultRowHeight="15" x14ac:dyDescent="0"/>
  <cols>
    <col min="11" max="11" width="14.83203125" bestFit="1" customWidth="1"/>
  </cols>
  <sheetData>
    <row r="1" spans="1:11" ht="20">
      <c r="A1" s="48" t="s">
        <v>481</v>
      </c>
      <c r="B1" s="49"/>
      <c r="C1" s="50"/>
      <c r="D1" s="47" t="s">
        <v>485</v>
      </c>
      <c r="E1" s="42"/>
      <c r="F1" s="42"/>
      <c r="G1" s="42"/>
      <c r="H1" s="34" t="s">
        <v>486</v>
      </c>
      <c r="I1" s="36" t="s">
        <v>483</v>
      </c>
      <c r="J1" s="36"/>
      <c r="K1" s="44"/>
    </row>
    <row r="2" spans="1:11">
      <c r="A2" s="25" t="s">
        <v>463</v>
      </c>
      <c r="B2" s="25" t="s">
        <v>464</v>
      </c>
      <c r="C2" s="25" t="s">
        <v>0</v>
      </c>
      <c r="D2" s="16" t="s">
        <v>469</v>
      </c>
      <c r="E2" s="16" t="s">
        <v>470</v>
      </c>
      <c r="F2" s="16" t="s">
        <v>471</v>
      </c>
      <c r="G2" s="24" t="s">
        <v>461</v>
      </c>
      <c r="H2" s="24" t="s">
        <v>467</v>
      </c>
      <c r="I2" s="24" t="s">
        <v>448</v>
      </c>
      <c r="J2" s="24" t="s">
        <v>449</v>
      </c>
      <c r="K2" s="24" t="s">
        <v>480</v>
      </c>
    </row>
    <row r="3" spans="1:11">
      <c r="A3" s="18" t="s">
        <v>65</v>
      </c>
      <c r="B3" s="18" t="s">
        <v>403</v>
      </c>
      <c r="C3" s="18" t="s">
        <v>404</v>
      </c>
      <c r="D3" s="1">
        <v>1</v>
      </c>
      <c r="E3" s="1">
        <v>5</v>
      </c>
      <c r="F3" s="1">
        <v>2</v>
      </c>
      <c r="G3" s="1">
        <f>SUM(Table16[[#This Row],[J1]:[J3]])</f>
        <v>8</v>
      </c>
      <c r="H3" s="1"/>
      <c r="I3" s="1">
        <v>5</v>
      </c>
      <c r="J3" s="1">
        <v>6</v>
      </c>
      <c r="K3" s="1">
        <f>SUM(Table16[[#This Row],[S1]:[S2]])</f>
        <v>11</v>
      </c>
    </row>
    <row r="4" spans="1:11">
      <c r="A4" s="2" t="s">
        <v>48</v>
      </c>
      <c r="B4" s="2" t="s">
        <v>239</v>
      </c>
      <c r="C4" s="2" t="s">
        <v>28</v>
      </c>
      <c r="D4" s="1">
        <v>6</v>
      </c>
      <c r="E4" s="1"/>
      <c r="F4" s="1"/>
      <c r="G4" s="1">
        <f>SUM(Table16[[#This Row],[J1]:[J3]])</f>
        <v>6</v>
      </c>
      <c r="H4" s="1"/>
      <c r="I4" s="1">
        <v>5</v>
      </c>
      <c r="J4" s="1">
        <v>5</v>
      </c>
      <c r="K4" s="1">
        <f>SUM(Table16[[#This Row],[S1]:[S2]])</f>
        <v>10</v>
      </c>
    </row>
    <row r="5" spans="1:11">
      <c r="A5" s="2" t="s">
        <v>176</v>
      </c>
      <c r="B5" s="2" t="s">
        <v>177</v>
      </c>
      <c r="C5" s="2" t="s">
        <v>20</v>
      </c>
      <c r="D5" s="1"/>
      <c r="E5" s="1"/>
      <c r="F5" s="1">
        <v>3</v>
      </c>
      <c r="G5" s="1">
        <f>SUM(Table16[[#This Row],[J1]:[J3]])</f>
        <v>3</v>
      </c>
      <c r="H5" s="1"/>
      <c r="I5" s="1">
        <v>4</v>
      </c>
      <c r="J5" s="1">
        <v>5</v>
      </c>
      <c r="K5" s="1">
        <f>SUM(Table16[[#This Row],[S1]:[S2]])</f>
        <v>9</v>
      </c>
    </row>
    <row r="6" spans="1:11">
      <c r="A6" s="2" t="s">
        <v>187</v>
      </c>
      <c r="B6" s="2" t="s">
        <v>188</v>
      </c>
      <c r="C6" s="2" t="s">
        <v>20</v>
      </c>
      <c r="D6" s="1">
        <v>4</v>
      </c>
      <c r="E6" s="1">
        <v>7</v>
      </c>
      <c r="F6" s="1">
        <v>8</v>
      </c>
      <c r="G6" s="1">
        <f>SUM(Table16[[#This Row],[J1]:[J3]])</f>
        <v>19</v>
      </c>
      <c r="H6" s="1" t="s">
        <v>402</v>
      </c>
      <c r="I6" s="1">
        <v>6</v>
      </c>
      <c r="J6" s="1">
        <v>6</v>
      </c>
      <c r="K6" s="1">
        <f>SUM(Table16[[#This Row],[S1]:[S2]])</f>
        <v>12</v>
      </c>
    </row>
    <row r="7" spans="1:11">
      <c r="A7" s="2" t="s">
        <v>221</v>
      </c>
      <c r="B7" s="2" t="s">
        <v>222</v>
      </c>
      <c r="C7" s="2" t="s">
        <v>25</v>
      </c>
      <c r="D7" s="1"/>
      <c r="E7" s="1">
        <v>8</v>
      </c>
      <c r="F7" s="1">
        <v>6</v>
      </c>
      <c r="G7" s="1">
        <f>SUM(Table16[[#This Row],[J1]:[J3]])</f>
        <v>14</v>
      </c>
      <c r="H7" s="1" t="s">
        <v>402</v>
      </c>
      <c r="I7" s="1">
        <v>5</v>
      </c>
      <c r="J7" s="1">
        <v>6</v>
      </c>
      <c r="K7" s="1">
        <f>SUM(Table16[[#This Row],[S1]:[S2]])</f>
        <v>11</v>
      </c>
    </row>
    <row r="8" spans="1:11">
      <c r="A8" s="2" t="s">
        <v>113</v>
      </c>
      <c r="B8" s="2" t="s">
        <v>114</v>
      </c>
      <c r="C8" s="2" t="s">
        <v>11</v>
      </c>
      <c r="D8" s="1"/>
      <c r="E8" s="1"/>
      <c r="F8" s="1">
        <v>1</v>
      </c>
      <c r="G8" s="1">
        <f>SUM(Table16[[#This Row],[J1]:[J3]])</f>
        <v>1</v>
      </c>
      <c r="H8" s="1"/>
      <c r="I8" s="1">
        <v>4</v>
      </c>
      <c r="J8" s="1">
        <v>5</v>
      </c>
      <c r="K8" s="1">
        <f>SUM(Table16[[#This Row],[S1]:[S2]])</f>
        <v>9</v>
      </c>
    </row>
    <row r="9" spans="1:11">
      <c r="A9" s="2" t="s">
        <v>95</v>
      </c>
      <c r="B9" s="2" t="s">
        <v>96</v>
      </c>
      <c r="C9" s="2" t="s">
        <v>6</v>
      </c>
      <c r="D9" s="1"/>
      <c r="E9" s="1"/>
      <c r="F9" s="1"/>
      <c r="G9" s="1">
        <f>SUM(Table16[[#This Row],[J1]:[J3]])</f>
        <v>0</v>
      </c>
      <c r="H9" s="1"/>
      <c r="I9" s="1">
        <v>5</v>
      </c>
      <c r="J9" s="1">
        <v>5</v>
      </c>
      <c r="K9" s="1">
        <f>SUM(Table16[[#This Row],[S1]:[S2]])</f>
        <v>10</v>
      </c>
    </row>
    <row r="10" spans="1:11">
      <c r="A10" s="2" t="s">
        <v>36</v>
      </c>
      <c r="B10" s="2" t="s">
        <v>37</v>
      </c>
      <c r="C10" s="2" t="s">
        <v>2</v>
      </c>
      <c r="D10" s="1">
        <v>2</v>
      </c>
      <c r="E10" s="1"/>
      <c r="F10" s="1"/>
      <c r="G10" s="1">
        <f>SUM(Table16[[#This Row],[J1]:[J3]])</f>
        <v>2</v>
      </c>
      <c r="H10" s="1"/>
      <c r="I10" s="1">
        <v>5</v>
      </c>
      <c r="J10" s="1">
        <v>10</v>
      </c>
      <c r="K10" s="1">
        <f>SUM(Table16[[#This Row],[S1]:[S2]])</f>
        <v>15</v>
      </c>
    </row>
    <row r="11" spans="1:11">
      <c r="A11" s="2" t="s">
        <v>56</v>
      </c>
      <c r="B11" s="2" t="s">
        <v>256</v>
      </c>
      <c r="C11" s="2" t="s">
        <v>31</v>
      </c>
      <c r="D11" s="1"/>
      <c r="E11" s="1"/>
      <c r="F11" s="1">
        <v>5</v>
      </c>
      <c r="G11" s="1">
        <f>SUM(Table16[[#This Row],[J1]:[J3]])</f>
        <v>5</v>
      </c>
      <c r="H11" s="1"/>
      <c r="I11" s="1">
        <v>5</v>
      </c>
      <c r="J11" s="1">
        <v>6</v>
      </c>
      <c r="K11" s="1">
        <f>SUM(Table16[[#This Row],[S1]:[S2]])</f>
        <v>11</v>
      </c>
    </row>
    <row r="12" spans="1:11">
      <c r="A12" s="2" t="s">
        <v>141</v>
      </c>
      <c r="B12" s="2" t="s">
        <v>142</v>
      </c>
      <c r="C12" s="2" t="s">
        <v>13</v>
      </c>
      <c r="D12" s="1">
        <v>3</v>
      </c>
      <c r="E12" s="1">
        <v>2</v>
      </c>
      <c r="F12" s="1"/>
      <c r="G12" s="1">
        <f>SUM(Table16[[#This Row],[J1]:[J3]])</f>
        <v>5</v>
      </c>
      <c r="H12" s="1"/>
      <c r="I12" s="1">
        <v>10</v>
      </c>
      <c r="J12" s="1">
        <v>6</v>
      </c>
      <c r="K12" s="1">
        <f>SUM(Table16[[#This Row],[S1]:[S2]])</f>
        <v>16</v>
      </c>
    </row>
    <row r="13" spans="1:11">
      <c r="A13" s="2" t="s">
        <v>232</v>
      </c>
      <c r="B13" s="2" t="s">
        <v>269</v>
      </c>
      <c r="C13" s="2" t="s">
        <v>27</v>
      </c>
      <c r="D13" s="1"/>
      <c r="E13" s="1"/>
      <c r="F13" s="1"/>
      <c r="G13" s="1">
        <f>SUM(Table16[[#This Row],[J1]:[J3]])</f>
        <v>0</v>
      </c>
      <c r="H13" s="1"/>
      <c r="I13" s="1">
        <v>4</v>
      </c>
      <c r="J13" s="1">
        <v>5</v>
      </c>
      <c r="K13" s="1">
        <f>SUM(Table16[[#This Row],[S1]:[S2]])</f>
        <v>9</v>
      </c>
    </row>
    <row r="14" spans="1:11">
      <c r="A14" s="2" t="s">
        <v>40</v>
      </c>
      <c r="B14" s="2" t="s">
        <v>41</v>
      </c>
      <c r="C14" s="2" t="s">
        <v>2</v>
      </c>
      <c r="D14" s="1">
        <v>8</v>
      </c>
      <c r="E14" s="1">
        <v>1</v>
      </c>
      <c r="F14" s="1">
        <v>4</v>
      </c>
      <c r="G14" s="1">
        <f>SUM(Table16[[#This Row],[J1]:[J3]])</f>
        <v>13</v>
      </c>
      <c r="H14" s="1" t="s">
        <v>402</v>
      </c>
      <c r="I14" s="1">
        <v>6</v>
      </c>
      <c r="J14" s="1">
        <v>5</v>
      </c>
      <c r="K14" s="1">
        <f>SUM(Table16[[#This Row],[S1]:[S2]])</f>
        <v>11</v>
      </c>
    </row>
    <row r="15" spans="1:11">
      <c r="A15" s="2" t="s">
        <v>76</v>
      </c>
      <c r="B15" s="2" t="s">
        <v>77</v>
      </c>
      <c r="C15" s="2" t="s">
        <v>5</v>
      </c>
      <c r="D15" s="1">
        <v>7</v>
      </c>
      <c r="E15" s="1">
        <v>3</v>
      </c>
      <c r="F15" s="1"/>
      <c r="G15" s="1">
        <f>SUM(Table16[[#This Row],[J1]:[J3]])</f>
        <v>10</v>
      </c>
      <c r="H15" s="1"/>
      <c r="I15" s="1">
        <v>6</v>
      </c>
      <c r="J15" s="1">
        <v>5</v>
      </c>
      <c r="K15" s="1">
        <f>SUM(Table16[[#This Row],[S1]:[S2]])</f>
        <v>11</v>
      </c>
    </row>
    <row r="16" spans="1:11">
      <c r="A16" s="18" t="s">
        <v>34</v>
      </c>
      <c r="B16" s="18" t="s">
        <v>35</v>
      </c>
      <c r="C16" s="18" t="s">
        <v>2</v>
      </c>
      <c r="D16" s="1"/>
      <c r="E16" s="1"/>
      <c r="F16" s="1"/>
      <c r="G16" s="1">
        <f>SUM(Table16[[#This Row],[J1]:[J3]])</f>
        <v>0</v>
      </c>
      <c r="H16" s="1"/>
      <c r="I16" s="1">
        <v>4</v>
      </c>
      <c r="J16" s="1">
        <v>5</v>
      </c>
      <c r="K16" s="1">
        <f>SUM(Table16[[#This Row],[S1]:[S2]])</f>
        <v>9</v>
      </c>
    </row>
    <row r="17" spans="1:11">
      <c r="A17" s="2" t="s">
        <v>90</v>
      </c>
      <c r="B17" s="2" t="s">
        <v>165</v>
      </c>
      <c r="C17" s="2" t="s">
        <v>20</v>
      </c>
      <c r="D17" s="1"/>
      <c r="E17" s="1">
        <v>4</v>
      </c>
      <c r="F17" s="1">
        <v>7</v>
      </c>
      <c r="G17" s="1">
        <f>SUM(Table16[[#This Row],[J1]:[J3]])</f>
        <v>11</v>
      </c>
      <c r="H17" s="1" t="s">
        <v>402</v>
      </c>
      <c r="I17" s="1">
        <v>5</v>
      </c>
      <c r="J17" s="1">
        <v>5</v>
      </c>
      <c r="K17" s="1">
        <f>SUM(Table16[[#This Row],[S1]:[S2]])</f>
        <v>10</v>
      </c>
    </row>
    <row r="18" spans="1:11">
      <c r="A18" s="2" t="s">
        <v>257</v>
      </c>
      <c r="B18" s="2" t="s">
        <v>259</v>
      </c>
      <c r="C18" s="2" t="s">
        <v>31</v>
      </c>
      <c r="D18" s="1">
        <v>5</v>
      </c>
      <c r="E18" s="1">
        <v>6</v>
      </c>
      <c r="F18" s="1"/>
      <c r="G18" s="1">
        <f>SUM(Table16[[#This Row],[J1]:[J3]])</f>
        <v>11</v>
      </c>
      <c r="H18" s="1" t="s">
        <v>402</v>
      </c>
      <c r="I18" s="1">
        <v>6</v>
      </c>
      <c r="J18" s="1">
        <v>5</v>
      </c>
      <c r="K18" s="1">
        <f>SUM(Table16[[#This Row],[S1]:[S2]])</f>
        <v>11</v>
      </c>
    </row>
  </sheetData>
  <mergeCells count="3">
    <mergeCell ref="D1:G1"/>
    <mergeCell ref="I1:K1"/>
    <mergeCell ref="A1:C1"/>
  </mergeCells>
  <pageMargins left="0.75" right="0.75" top="1" bottom="1" header="0.5" footer="0.5"/>
  <pageSetup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F9" sqref="F9"/>
    </sheetView>
  </sheetViews>
  <sheetFormatPr baseColWidth="10" defaultRowHeight="15" x14ac:dyDescent="0"/>
  <cols>
    <col min="3" max="3" width="33.6640625" bestFit="1" customWidth="1"/>
    <col min="5" max="7" width="11" customWidth="1"/>
  </cols>
  <sheetData>
    <row r="1" spans="1:11" ht="20">
      <c r="A1" s="48" t="s">
        <v>481</v>
      </c>
      <c r="B1" s="49"/>
      <c r="C1" s="50"/>
      <c r="D1" s="47" t="s">
        <v>485</v>
      </c>
      <c r="E1" s="42"/>
      <c r="F1" s="42"/>
      <c r="G1" s="42"/>
      <c r="H1" s="34" t="s">
        <v>486</v>
      </c>
      <c r="I1" s="36" t="s">
        <v>483</v>
      </c>
      <c r="J1" s="36"/>
      <c r="K1" s="44"/>
    </row>
    <row r="2" spans="1:11">
      <c r="A2" s="25" t="s">
        <v>463</v>
      </c>
      <c r="B2" s="25" t="s">
        <v>464</v>
      </c>
      <c r="C2" s="25" t="s">
        <v>0</v>
      </c>
      <c r="D2" s="16" t="s">
        <v>469</v>
      </c>
      <c r="E2" t="s">
        <v>472</v>
      </c>
      <c r="F2" t="s">
        <v>470</v>
      </c>
      <c r="G2" t="s">
        <v>471</v>
      </c>
      <c r="H2" t="s">
        <v>467</v>
      </c>
      <c r="I2" t="s">
        <v>448</v>
      </c>
      <c r="J2" t="s">
        <v>449</v>
      </c>
      <c r="K2" t="s">
        <v>468</v>
      </c>
    </row>
    <row r="3" spans="1:11">
      <c r="A3" s="2" t="s">
        <v>62</v>
      </c>
      <c r="B3" s="2" t="s">
        <v>268</v>
      </c>
      <c r="C3" s="2" t="s">
        <v>4</v>
      </c>
      <c r="D3" s="1"/>
      <c r="E3" s="1"/>
      <c r="F3" s="1"/>
      <c r="G3" s="1">
        <f>SUM(Table17[[#This Row],[J1]:[J2]])</f>
        <v>0</v>
      </c>
      <c r="H3" s="1"/>
      <c r="I3" s="1">
        <v>4</v>
      </c>
      <c r="J3" s="1">
        <v>4</v>
      </c>
      <c r="K3" s="1">
        <f>SUM(Table17[[#This Row],[S1]:[S2]])</f>
        <v>8</v>
      </c>
    </row>
    <row r="4" spans="1:11">
      <c r="A4" s="2" t="s">
        <v>84</v>
      </c>
      <c r="B4" s="2" t="s">
        <v>85</v>
      </c>
      <c r="C4" s="2" t="s">
        <v>5</v>
      </c>
      <c r="D4" s="1"/>
      <c r="E4" s="1"/>
      <c r="F4" s="1"/>
      <c r="G4" s="1">
        <f>SUM(Table17[[#This Row],[J1]:[J2]])</f>
        <v>0</v>
      </c>
      <c r="H4" s="1"/>
      <c r="I4" s="1">
        <v>4</v>
      </c>
      <c r="J4" s="1">
        <v>10</v>
      </c>
      <c r="K4" s="1">
        <f>SUM(Table17[[#This Row],[S1]:[S2]])</f>
        <v>14</v>
      </c>
    </row>
    <row r="5" spans="1:11">
      <c r="A5" s="18" t="s">
        <v>436</v>
      </c>
      <c r="B5" s="18" t="s">
        <v>408</v>
      </c>
      <c r="C5" s="18" t="s">
        <v>6</v>
      </c>
      <c r="D5" s="1"/>
      <c r="E5" s="1"/>
      <c r="F5" s="1">
        <v>2</v>
      </c>
      <c r="G5" s="1">
        <f>SUM(Table17[[#This Row],[J1]:[J2]])</f>
        <v>2</v>
      </c>
      <c r="H5" s="1"/>
      <c r="I5" s="1">
        <v>5</v>
      </c>
      <c r="J5" s="1">
        <v>5</v>
      </c>
      <c r="K5" s="1">
        <f>SUM(Table17[[#This Row],[S1]:[S2]])</f>
        <v>10</v>
      </c>
    </row>
    <row r="6" spans="1:11">
      <c r="A6" s="18" t="s">
        <v>38</v>
      </c>
      <c r="B6" s="18" t="s">
        <v>39</v>
      </c>
      <c r="C6" s="18" t="s">
        <v>2</v>
      </c>
      <c r="D6" s="1">
        <v>2</v>
      </c>
      <c r="E6" s="1">
        <v>7</v>
      </c>
      <c r="F6" s="1">
        <v>5</v>
      </c>
      <c r="G6" s="1">
        <f>SUM(Table17[[#This Row],[J1]:[J2]])</f>
        <v>14</v>
      </c>
      <c r="H6" s="1" t="s">
        <v>402</v>
      </c>
      <c r="I6" s="1">
        <v>5</v>
      </c>
      <c r="J6" s="1">
        <v>5</v>
      </c>
      <c r="K6" s="1">
        <f>SUM(Table17[[#This Row],[S1]:[S2]])</f>
        <v>10</v>
      </c>
    </row>
    <row r="7" spans="1:11">
      <c r="A7" s="2" t="s">
        <v>183</v>
      </c>
      <c r="B7" s="2" t="s">
        <v>184</v>
      </c>
      <c r="C7" s="2" t="s">
        <v>20</v>
      </c>
      <c r="D7" s="1"/>
      <c r="E7" s="1"/>
      <c r="F7" s="1"/>
      <c r="G7" s="1">
        <f>SUM(Table17[[#This Row],[J1]:[J2]])</f>
        <v>0</v>
      </c>
      <c r="H7" s="1"/>
      <c r="I7" s="1">
        <v>4</v>
      </c>
      <c r="J7" s="1">
        <v>4</v>
      </c>
      <c r="K7" s="1">
        <f>SUM(Table17[[#This Row],[S1]:[S2]])</f>
        <v>8</v>
      </c>
    </row>
    <row r="8" spans="1:11">
      <c r="A8" s="2" t="s">
        <v>173</v>
      </c>
      <c r="B8" s="2" t="s">
        <v>174</v>
      </c>
      <c r="C8" s="2" t="s">
        <v>20</v>
      </c>
      <c r="D8" s="1">
        <v>7</v>
      </c>
      <c r="E8" s="1">
        <v>5</v>
      </c>
      <c r="F8" s="1">
        <v>8</v>
      </c>
      <c r="G8" s="1">
        <f>SUM(Table17[[#This Row],[J1]:[J2]])</f>
        <v>20</v>
      </c>
      <c r="H8" s="1" t="s">
        <v>402</v>
      </c>
      <c r="I8" s="1">
        <v>6</v>
      </c>
      <c r="J8" s="1">
        <v>5</v>
      </c>
      <c r="K8" s="1">
        <f>SUM(Table17[[#This Row],[S1]:[S2]])</f>
        <v>11</v>
      </c>
    </row>
    <row r="9" spans="1:11">
      <c r="A9" s="2" t="s">
        <v>234</v>
      </c>
      <c r="B9" s="2" t="s">
        <v>235</v>
      </c>
      <c r="C9" s="2" t="s">
        <v>27</v>
      </c>
      <c r="D9" s="1"/>
      <c r="E9" s="1"/>
      <c r="F9" s="1"/>
      <c r="G9" s="1">
        <f>SUM(Table17[[#This Row],[J1]:[J2]])</f>
        <v>0</v>
      </c>
      <c r="H9" s="1"/>
      <c r="I9" s="1">
        <v>4</v>
      </c>
      <c r="J9" s="1">
        <v>4</v>
      </c>
      <c r="K9" s="1">
        <f>SUM(Table17[[#This Row],[S1]:[S2]])</f>
        <v>8</v>
      </c>
    </row>
    <row r="10" spans="1:11">
      <c r="A10" s="2" t="s">
        <v>44</v>
      </c>
      <c r="B10" s="2" t="s">
        <v>45</v>
      </c>
      <c r="C10" s="2" t="s">
        <v>2</v>
      </c>
      <c r="D10" s="1"/>
      <c r="E10" s="1"/>
      <c r="F10" s="1"/>
      <c r="G10" s="1">
        <f>SUM(Table17[[#This Row],[J1]:[J2]])</f>
        <v>0</v>
      </c>
      <c r="H10" s="1"/>
      <c r="I10" s="1">
        <v>4</v>
      </c>
      <c r="J10" s="1">
        <v>4</v>
      </c>
      <c r="K10" s="1">
        <f>SUM(Table17[[#This Row],[S1]:[S2]])</f>
        <v>8</v>
      </c>
    </row>
    <row r="11" spans="1:11">
      <c r="A11" s="2" t="s">
        <v>254</v>
      </c>
      <c r="B11" s="2" t="s">
        <v>255</v>
      </c>
      <c r="C11" s="2" t="s">
        <v>31</v>
      </c>
      <c r="D11" s="1">
        <v>5</v>
      </c>
      <c r="E11" s="1">
        <v>2</v>
      </c>
      <c r="F11" s="1">
        <v>1</v>
      </c>
      <c r="G11" s="1">
        <f>SUM(Table17[[#This Row],[J1]:[J2]])</f>
        <v>8</v>
      </c>
      <c r="H11" s="1"/>
      <c r="I11" s="1">
        <v>10</v>
      </c>
      <c r="J11" s="1">
        <v>5</v>
      </c>
      <c r="K11" s="1">
        <f>SUM(Table17[[#This Row],[S1]:[S2]])</f>
        <v>15</v>
      </c>
    </row>
    <row r="12" spans="1:11">
      <c r="A12" s="2" t="s">
        <v>168</v>
      </c>
      <c r="B12" s="2" t="s">
        <v>169</v>
      </c>
      <c r="C12" s="2" t="s">
        <v>20</v>
      </c>
      <c r="D12" s="1"/>
      <c r="E12" s="1"/>
      <c r="F12" s="1"/>
      <c r="G12" s="1">
        <f>SUM(Table17[[#This Row],[J1]:[J2]])</f>
        <v>0</v>
      </c>
      <c r="H12" s="1"/>
      <c r="I12" s="1">
        <v>4</v>
      </c>
      <c r="J12" s="1">
        <v>5</v>
      </c>
      <c r="K12" s="1">
        <f>SUM(Table17[[#This Row],[S1]:[S2]])</f>
        <v>9</v>
      </c>
    </row>
    <row r="13" spans="1:11">
      <c r="A13" s="2" t="s">
        <v>226</v>
      </c>
      <c r="B13" s="2" t="s">
        <v>227</v>
      </c>
      <c r="C13" s="2" t="s">
        <v>26</v>
      </c>
      <c r="D13" s="1">
        <v>8</v>
      </c>
      <c r="E13" s="1">
        <v>8</v>
      </c>
      <c r="F13" s="1">
        <v>7</v>
      </c>
      <c r="G13" s="1">
        <f>SUM(Table17[[#This Row],[J1]:[J2]])</f>
        <v>23</v>
      </c>
      <c r="H13" s="1" t="s">
        <v>402</v>
      </c>
      <c r="I13" s="1">
        <v>6</v>
      </c>
      <c r="J13" s="1">
        <v>6</v>
      </c>
      <c r="K13" s="1">
        <f>SUM(Table17[[#This Row],[S1]:[S2]])</f>
        <v>12</v>
      </c>
    </row>
    <row r="14" spans="1:11">
      <c r="A14" s="2" t="s">
        <v>118</v>
      </c>
      <c r="B14" s="2" t="s">
        <v>119</v>
      </c>
      <c r="C14" s="2" t="s">
        <v>11</v>
      </c>
      <c r="D14" s="1">
        <v>6</v>
      </c>
      <c r="E14" s="1">
        <v>6</v>
      </c>
      <c r="F14" s="1">
        <v>4</v>
      </c>
      <c r="G14" s="1">
        <f>SUM(Table17[[#This Row],[J1]:[J2]])</f>
        <v>16</v>
      </c>
      <c r="H14" s="1" t="s">
        <v>402</v>
      </c>
      <c r="I14" s="1">
        <v>5</v>
      </c>
      <c r="J14" s="1">
        <v>5</v>
      </c>
      <c r="K14" s="1">
        <f>SUM(Table17[[#This Row],[S1]:[S2]])</f>
        <v>10</v>
      </c>
    </row>
    <row r="15" spans="1:11">
      <c r="A15" s="2" t="s">
        <v>251</v>
      </c>
      <c r="B15" s="2" t="s">
        <v>250</v>
      </c>
      <c r="C15" s="2" t="s">
        <v>31</v>
      </c>
      <c r="D15" s="1">
        <v>1</v>
      </c>
      <c r="E15" s="1">
        <v>3</v>
      </c>
      <c r="F15" s="1">
        <v>3</v>
      </c>
      <c r="G15" s="1">
        <f>SUM(Table17[[#This Row],[J1]:[J2]])</f>
        <v>7</v>
      </c>
      <c r="H15" s="1"/>
      <c r="I15" s="1">
        <v>5</v>
      </c>
      <c r="J15" s="1">
        <v>5</v>
      </c>
      <c r="K15" s="1">
        <f>SUM(Table17[[#This Row],[S1]:[S2]])</f>
        <v>10</v>
      </c>
    </row>
    <row r="16" spans="1:11">
      <c r="A16" s="2" t="s">
        <v>242</v>
      </c>
      <c r="B16" s="2" t="s">
        <v>243</v>
      </c>
      <c r="C16" s="2" t="s">
        <v>29</v>
      </c>
      <c r="D16" s="1"/>
      <c r="E16" s="1"/>
      <c r="F16" s="1"/>
      <c r="G16" s="1">
        <f>SUM(Table17[[#This Row],[J1]:[J2]])</f>
        <v>0</v>
      </c>
      <c r="H16" s="1"/>
      <c r="I16" s="1">
        <v>4</v>
      </c>
      <c r="J16" s="1">
        <v>5</v>
      </c>
      <c r="K16" s="1">
        <f>SUM(Table17[[#This Row],[S1]:[S2]])</f>
        <v>9</v>
      </c>
    </row>
    <row r="17" spans="1:11">
      <c r="A17" s="2" t="s">
        <v>99</v>
      </c>
      <c r="B17" s="2" t="s">
        <v>100</v>
      </c>
      <c r="C17" s="2" t="s">
        <v>6</v>
      </c>
      <c r="D17" s="1">
        <v>3</v>
      </c>
      <c r="E17" s="1">
        <v>1</v>
      </c>
      <c r="F17" s="1"/>
      <c r="G17" s="1">
        <f>SUM(Table17[[#This Row],[J1]:[J2]])</f>
        <v>4</v>
      </c>
      <c r="H17" s="1"/>
      <c r="I17" s="1">
        <v>5</v>
      </c>
      <c r="J17" s="1">
        <v>4</v>
      </c>
      <c r="K17" s="1">
        <f>SUM(Table17[[#This Row],[S1]:[S2]])</f>
        <v>9</v>
      </c>
    </row>
    <row r="18" spans="1:11">
      <c r="A18" s="2" t="s">
        <v>147</v>
      </c>
      <c r="B18" s="2" t="s">
        <v>148</v>
      </c>
      <c r="C18" s="2" t="s">
        <v>15</v>
      </c>
      <c r="D18" s="1">
        <v>4</v>
      </c>
      <c r="E18" s="1">
        <v>4</v>
      </c>
      <c r="F18" s="1">
        <v>6</v>
      </c>
      <c r="G18" s="1">
        <f>SUM(Table17[[#This Row],[J1]:[J2]])</f>
        <v>14</v>
      </c>
      <c r="H18" s="1" t="s">
        <v>402</v>
      </c>
      <c r="I18" s="1">
        <v>5</v>
      </c>
      <c r="J18" s="1">
        <v>5</v>
      </c>
      <c r="K18" s="1">
        <f>SUM(Table17[[#This Row],[S1]:[S2]])</f>
        <v>10</v>
      </c>
    </row>
    <row r="21" spans="1:11">
      <c r="B21" s="4" t="s">
        <v>4</v>
      </c>
      <c r="C21" s="4" t="s">
        <v>62</v>
      </c>
      <c r="D21" s="4" t="s">
        <v>268</v>
      </c>
    </row>
    <row r="22" spans="1:11">
      <c r="B22" s="9" t="s">
        <v>5</v>
      </c>
      <c r="C22" s="9" t="s">
        <v>84</v>
      </c>
      <c r="D22" s="9" t="s">
        <v>85</v>
      </c>
    </row>
    <row r="23" spans="1:11">
      <c r="B23" s="8" t="s">
        <v>6</v>
      </c>
      <c r="C23" s="8" t="s">
        <v>436</v>
      </c>
      <c r="D23" s="8" t="s">
        <v>408</v>
      </c>
    </row>
    <row r="24" spans="1:11">
      <c r="B24" s="9" t="s">
        <v>20</v>
      </c>
      <c r="C24" s="9" t="s">
        <v>183</v>
      </c>
      <c r="D24" s="9" t="s">
        <v>184</v>
      </c>
    </row>
    <row r="25" spans="1:11">
      <c r="B25" s="10" t="s">
        <v>27</v>
      </c>
      <c r="C25" s="10" t="s">
        <v>234</v>
      </c>
      <c r="D25" s="10" t="s">
        <v>235</v>
      </c>
    </row>
    <row r="26" spans="1:11">
      <c r="B26" s="9" t="s">
        <v>2</v>
      </c>
      <c r="C26" s="9" t="s">
        <v>44</v>
      </c>
      <c r="D26" s="9" t="s">
        <v>45</v>
      </c>
    </row>
    <row r="27" spans="1:11">
      <c r="B27" s="4" t="s">
        <v>31</v>
      </c>
      <c r="C27" s="4" t="s">
        <v>254</v>
      </c>
      <c r="D27" s="4" t="s">
        <v>255</v>
      </c>
    </row>
    <row r="28" spans="1:11">
      <c r="B28" s="9" t="s">
        <v>20</v>
      </c>
      <c r="C28" s="9" t="s">
        <v>168</v>
      </c>
      <c r="D28" s="9" t="s">
        <v>169</v>
      </c>
    </row>
    <row r="29" spans="1:11">
      <c r="B29" s="4" t="s">
        <v>31</v>
      </c>
      <c r="C29" s="4" t="s">
        <v>251</v>
      </c>
      <c r="D29" s="4" t="s">
        <v>250</v>
      </c>
    </row>
    <row r="30" spans="1:11">
      <c r="B30" s="9" t="s">
        <v>29</v>
      </c>
      <c r="C30" s="9" t="s">
        <v>242</v>
      </c>
      <c r="D30" s="9" t="s">
        <v>243</v>
      </c>
    </row>
    <row r="31" spans="1:11">
      <c r="B31" s="4" t="s">
        <v>6</v>
      </c>
      <c r="C31" s="4" t="s">
        <v>99</v>
      </c>
      <c r="D31" s="4" t="s">
        <v>100</v>
      </c>
    </row>
  </sheetData>
  <mergeCells count="3">
    <mergeCell ref="A1:C1"/>
    <mergeCell ref="D1:G1"/>
    <mergeCell ref="I1:K1"/>
  </mergeCells>
  <pageMargins left="0.75" right="0.75" top="1" bottom="1" header="0.5" footer="0.5"/>
  <pageSetup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J31" sqref="J31"/>
    </sheetView>
  </sheetViews>
  <sheetFormatPr baseColWidth="10" defaultRowHeight="15" x14ac:dyDescent="0"/>
  <cols>
    <col min="3" max="3" width="30.33203125" bestFit="1" customWidth="1"/>
  </cols>
  <sheetData>
    <row r="1" spans="1:11" ht="20">
      <c r="A1" s="51" t="s">
        <v>481</v>
      </c>
      <c r="B1" s="52"/>
      <c r="C1" s="53"/>
      <c r="D1" s="47" t="s">
        <v>485</v>
      </c>
      <c r="E1" s="46"/>
      <c r="F1" s="46"/>
      <c r="G1" s="46"/>
      <c r="H1" s="34" t="s">
        <v>486</v>
      </c>
      <c r="I1" s="35" t="s">
        <v>483</v>
      </c>
      <c r="J1" s="36"/>
      <c r="K1" s="44"/>
    </row>
    <row r="2" spans="1:11">
      <c r="A2" s="13" t="s">
        <v>463</v>
      </c>
      <c r="B2" s="13" t="s">
        <v>464</v>
      </c>
      <c r="C2" s="13" t="s">
        <v>0</v>
      </c>
      <c r="D2" s="13" t="s">
        <v>437</v>
      </c>
      <c r="E2" s="13" t="s">
        <v>438</v>
      </c>
      <c r="F2" s="13" t="s">
        <v>439</v>
      </c>
      <c r="G2" s="13" t="s">
        <v>461</v>
      </c>
      <c r="H2" s="13" t="s">
        <v>467</v>
      </c>
      <c r="I2" s="13" t="s">
        <v>448</v>
      </c>
      <c r="J2" s="13" t="s">
        <v>449</v>
      </c>
      <c r="K2" s="13" t="s">
        <v>450</v>
      </c>
    </row>
    <row r="3" spans="1:11">
      <c r="A3" s="26" t="s">
        <v>78</v>
      </c>
      <c r="B3" s="26" t="s">
        <v>231</v>
      </c>
      <c r="C3" s="26" t="s">
        <v>27</v>
      </c>
      <c r="D3" s="26">
        <v>4</v>
      </c>
      <c r="E3" s="26">
        <v>5</v>
      </c>
      <c r="F3" s="26"/>
      <c r="G3" s="26">
        <f>SUM(Table14[[#This Row],[Column1]:[Column3]])</f>
        <v>9</v>
      </c>
      <c r="H3" s="26"/>
      <c r="I3" s="26">
        <v>10</v>
      </c>
      <c r="J3" s="26">
        <v>5</v>
      </c>
      <c r="K3" s="26" t="s">
        <v>451</v>
      </c>
    </row>
    <row r="4" spans="1:11">
      <c r="A4" s="2" t="s">
        <v>40</v>
      </c>
      <c r="B4" s="2" t="s">
        <v>170</v>
      </c>
      <c r="C4" s="2" t="s">
        <v>20</v>
      </c>
      <c r="D4" s="2">
        <v>8</v>
      </c>
      <c r="E4" s="2">
        <v>8</v>
      </c>
      <c r="F4" s="2">
        <v>7</v>
      </c>
      <c r="G4" s="2">
        <f>SUM(Table14[[#This Row],[Column1]:[Column3]])</f>
        <v>23</v>
      </c>
      <c r="H4" s="2" t="s">
        <v>402</v>
      </c>
      <c r="I4" s="2">
        <v>6</v>
      </c>
      <c r="J4" s="2">
        <v>6</v>
      </c>
      <c r="K4" s="2"/>
    </row>
    <row r="5" spans="1:11">
      <c r="A5" s="2" t="s">
        <v>252</v>
      </c>
      <c r="B5" s="2" t="s">
        <v>253</v>
      </c>
      <c r="C5" s="2" t="s">
        <v>31</v>
      </c>
      <c r="D5" s="2"/>
      <c r="E5" s="2"/>
      <c r="F5" s="2"/>
      <c r="G5" s="2">
        <f>SUM(Table14[[#This Row],[Column1]:[Column3]])</f>
        <v>0</v>
      </c>
      <c r="H5" s="2"/>
      <c r="I5" s="2">
        <v>5</v>
      </c>
      <c r="J5" s="2">
        <v>5</v>
      </c>
      <c r="K5" s="2"/>
    </row>
    <row r="6" spans="1:11">
      <c r="A6" s="2" t="s">
        <v>52</v>
      </c>
      <c r="B6" s="2" t="s">
        <v>53</v>
      </c>
      <c r="C6" s="2" t="s">
        <v>2</v>
      </c>
      <c r="D6" s="2">
        <v>2</v>
      </c>
      <c r="E6" s="2">
        <v>4</v>
      </c>
      <c r="F6" s="2">
        <v>5</v>
      </c>
      <c r="G6" s="2">
        <f>SUM(Table14[[#This Row],[Column1]:[Column3]])</f>
        <v>11</v>
      </c>
      <c r="H6" s="2" t="s">
        <v>402</v>
      </c>
      <c r="I6" s="2">
        <v>5</v>
      </c>
      <c r="J6" s="2">
        <v>5</v>
      </c>
      <c r="K6" s="2"/>
    </row>
    <row r="7" spans="1:11">
      <c r="A7" s="2" t="s">
        <v>214</v>
      </c>
      <c r="B7" s="2" t="s">
        <v>215</v>
      </c>
      <c r="C7" s="2" t="s">
        <v>23</v>
      </c>
      <c r="D7" s="2"/>
      <c r="E7" s="2"/>
      <c r="F7" s="2"/>
      <c r="G7" s="2">
        <f>SUM(Table14[[#This Row],[Column1]:[Column3]])</f>
        <v>0</v>
      </c>
      <c r="H7" s="2"/>
      <c r="I7" s="2">
        <v>4</v>
      </c>
      <c r="J7" s="2">
        <v>4</v>
      </c>
      <c r="K7" s="2"/>
    </row>
    <row r="8" spans="1:11">
      <c r="A8" s="2" t="s">
        <v>111</v>
      </c>
      <c r="B8" s="2" t="s">
        <v>112</v>
      </c>
      <c r="C8" s="2" t="s">
        <v>11</v>
      </c>
      <c r="D8" s="2">
        <v>7</v>
      </c>
      <c r="E8" s="2">
        <v>6</v>
      </c>
      <c r="F8" s="2">
        <v>2</v>
      </c>
      <c r="G8" s="2">
        <f>SUM(Table14[[#This Row],[Column1]:[Column3]])</f>
        <v>15</v>
      </c>
      <c r="H8" s="2" t="s">
        <v>402</v>
      </c>
      <c r="I8" s="2">
        <v>5</v>
      </c>
      <c r="J8" s="2">
        <v>5</v>
      </c>
      <c r="K8" s="2"/>
    </row>
    <row r="9" spans="1:11">
      <c r="A9" s="2" t="s">
        <v>48</v>
      </c>
      <c r="B9" s="2" t="s">
        <v>49</v>
      </c>
      <c r="C9" s="2" t="s">
        <v>2</v>
      </c>
      <c r="D9" s="2"/>
      <c r="E9" s="2">
        <v>7</v>
      </c>
      <c r="F9" s="2"/>
      <c r="G9" s="2">
        <f>SUM(Table14[[#This Row],[Column1]:[Column3]])</f>
        <v>7</v>
      </c>
      <c r="H9" s="2"/>
      <c r="I9" s="2">
        <v>5</v>
      </c>
      <c r="J9" s="2">
        <v>4</v>
      </c>
      <c r="K9" s="2"/>
    </row>
    <row r="10" spans="1:11">
      <c r="A10" s="18" t="s">
        <v>82</v>
      </c>
      <c r="B10" s="18" t="s">
        <v>83</v>
      </c>
      <c r="C10" s="18" t="s">
        <v>5</v>
      </c>
      <c r="D10" s="2">
        <v>1</v>
      </c>
      <c r="E10" s="2">
        <v>3</v>
      </c>
      <c r="F10" s="2">
        <v>6</v>
      </c>
      <c r="G10" s="2">
        <f>SUM(Table14[[#This Row],[Column1]:[Column3]])</f>
        <v>10</v>
      </c>
      <c r="H10" s="2" t="s">
        <v>402</v>
      </c>
      <c r="I10" s="2">
        <v>5</v>
      </c>
      <c r="J10" s="2">
        <v>5</v>
      </c>
      <c r="K10" s="2"/>
    </row>
    <row r="11" spans="1:11">
      <c r="A11" s="2" t="s">
        <v>120</v>
      </c>
      <c r="B11" s="2" t="s">
        <v>238</v>
      </c>
      <c r="C11" s="2" t="s">
        <v>28</v>
      </c>
      <c r="D11" s="2"/>
      <c r="E11" s="2"/>
      <c r="F11" s="2"/>
      <c r="G11" s="2">
        <f>SUM(Table14[[#This Row],[Column1]:[Column3]])</f>
        <v>0</v>
      </c>
      <c r="H11" s="2"/>
      <c r="I11" s="2">
        <v>10</v>
      </c>
      <c r="J11" s="2">
        <v>4</v>
      </c>
      <c r="K11" s="2"/>
    </row>
    <row r="12" spans="1:11">
      <c r="A12" s="2" t="s">
        <v>58</v>
      </c>
      <c r="B12" s="2" t="s">
        <v>101</v>
      </c>
      <c r="C12" s="2" t="s">
        <v>7</v>
      </c>
      <c r="D12" s="2"/>
      <c r="E12" s="2"/>
      <c r="F12" s="2"/>
      <c r="G12" s="2">
        <f>SUM(Table14[[#This Row],[Column1]:[Column3]])</f>
        <v>0</v>
      </c>
      <c r="H12" s="2"/>
      <c r="I12" s="2">
        <v>3</v>
      </c>
      <c r="J12" s="2">
        <v>4</v>
      </c>
      <c r="K12" s="2"/>
    </row>
    <row r="13" spans="1:11">
      <c r="A13" s="2" t="s">
        <v>56</v>
      </c>
      <c r="B13" s="2" t="s">
        <v>92</v>
      </c>
      <c r="C13" s="2" t="s">
        <v>6</v>
      </c>
      <c r="D13" s="2"/>
      <c r="E13" s="2"/>
      <c r="F13" s="2"/>
      <c r="G13" s="2">
        <f>SUM(Table14[[#This Row],[Column1]:[Column3]])</f>
        <v>0</v>
      </c>
      <c r="H13" s="2"/>
      <c r="I13" s="2">
        <v>4</v>
      </c>
      <c r="J13" s="2">
        <v>4</v>
      </c>
      <c r="K13" s="2"/>
    </row>
    <row r="14" spans="1:11">
      <c r="A14" s="2" t="s">
        <v>260</v>
      </c>
      <c r="B14" s="2" t="s">
        <v>261</v>
      </c>
      <c r="C14" s="2" t="s">
        <v>31</v>
      </c>
      <c r="D14" s="2">
        <v>5</v>
      </c>
      <c r="E14" s="2"/>
      <c r="F14" s="2"/>
      <c r="G14" s="2">
        <f>SUM(Table14[[#This Row],[Column1]:[Column3]])</f>
        <v>5</v>
      </c>
      <c r="H14" s="2"/>
      <c r="I14" s="2">
        <v>5</v>
      </c>
      <c r="J14" s="2">
        <v>5</v>
      </c>
      <c r="K14" s="2"/>
    </row>
    <row r="15" spans="1:11">
      <c r="A15" s="18" t="s">
        <v>189</v>
      </c>
      <c r="B15" s="18" t="s">
        <v>190</v>
      </c>
      <c r="C15" s="18" t="s">
        <v>20</v>
      </c>
      <c r="D15" s="2"/>
      <c r="E15" s="2">
        <v>1</v>
      </c>
      <c r="F15" s="2">
        <v>4</v>
      </c>
      <c r="G15" s="2">
        <f>SUM(Table14[[#This Row],[Column1]:[Column3]])</f>
        <v>5</v>
      </c>
      <c r="H15" s="2"/>
      <c r="I15" s="2">
        <v>5</v>
      </c>
      <c r="J15" s="2">
        <v>5</v>
      </c>
      <c r="K15" s="2"/>
    </row>
    <row r="16" spans="1:11">
      <c r="A16" s="2" t="s">
        <v>159</v>
      </c>
      <c r="B16" s="2" t="s">
        <v>160</v>
      </c>
      <c r="C16" s="2" t="s">
        <v>19</v>
      </c>
      <c r="D16" s="2">
        <v>6</v>
      </c>
      <c r="E16" s="2">
        <v>2</v>
      </c>
      <c r="F16" s="2">
        <v>8</v>
      </c>
      <c r="G16" s="2">
        <f>SUM(Table14[[#This Row],[Column1]:[Column3]])</f>
        <v>16</v>
      </c>
      <c r="H16" s="2" t="s">
        <v>402</v>
      </c>
      <c r="I16" s="2">
        <v>5</v>
      </c>
      <c r="J16" s="2">
        <v>6</v>
      </c>
      <c r="K16" s="2"/>
    </row>
    <row r="17" spans="1:11">
      <c r="A17" s="2" t="s">
        <v>128</v>
      </c>
      <c r="B17" s="2" t="s">
        <v>266</v>
      </c>
      <c r="C17" s="2" t="s">
        <v>31</v>
      </c>
      <c r="D17" s="2"/>
      <c r="E17" s="2"/>
      <c r="F17" s="2">
        <v>3</v>
      </c>
      <c r="G17" s="2">
        <f>SUM(Table14[[#This Row],[Column1]:[Column3]])</f>
        <v>3</v>
      </c>
      <c r="H17" s="2"/>
      <c r="I17" s="2">
        <v>4</v>
      </c>
      <c r="J17" s="2">
        <v>5</v>
      </c>
      <c r="K17" s="2"/>
    </row>
    <row r="18" spans="1:11">
      <c r="A18" s="2" t="s">
        <v>65</v>
      </c>
      <c r="B18" s="2" t="s">
        <v>66</v>
      </c>
      <c r="C18" s="2" t="s">
        <v>4</v>
      </c>
      <c r="D18" s="2">
        <v>3</v>
      </c>
      <c r="E18" s="2"/>
      <c r="F18" s="2">
        <v>1</v>
      </c>
      <c r="G18" s="2">
        <f>SUM(Table14[[#This Row],[Column1]:[Column3]])</f>
        <v>4</v>
      </c>
      <c r="H18" s="2"/>
      <c r="I18" s="2">
        <v>4</v>
      </c>
      <c r="J18" s="2">
        <v>5</v>
      </c>
      <c r="K18" s="2"/>
    </row>
  </sheetData>
  <mergeCells count="3">
    <mergeCell ref="A1:C1"/>
    <mergeCell ref="D1:G1"/>
    <mergeCell ref="I1:K1"/>
  </mergeCells>
  <pageMargins left="0.75" right="0.75" top="1" bottom="1" header="0.5" footer="0.5"/>
  <pageSetup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activeCell="D17" sqref="D17"/>
    </sheetView>
  </sheetViews>
  <sheetFormatPr baseColWidth="10" defaultRowHeight="15" x14ac:dyDescent="0"/>
  <cols>
    <col min="3" max="3" width="33.6640625" bestFit="1" customWidth="1"/>
  </cols>
  <sheetData>
    <row r="1" spans="1:13" ht="20">
      <c r="A1" s="27" t="s">
        <v>481</v>
      </c>
      <c r="B1" s="27"/>
      <c r="C1" s="27"/>
      <c r="D1" s="27" t="s">
        <v>483</v>
      </c>
      <c r="E1" s="27"/>
      <c r="F1" s="27"/>
      <c r="G1" s="27" t="s">
        <v>482</v>
      </c>
      <c r="H1" s="27"/>
      <c r="I1" s="27"/>
      <c r="J1" s="27"/>
      <c r="K1" s="27"/>
      <c r="L1" s="27"/>
      <c r="M1" s="28" t="s">
        <v>473</v>
      </c>
    </row>
    <row r="2" spans="1:13">
      <c r="A2" s="17" t="s">
        <v>463</v>
      </c>
      <c r="B2" s="17" t="s">
        <v>464</v>
      </c>
      <c r="C2" s="17" t="s">
        <v>0</v>
      </c>
      <c r="D2" s="17" t="s">
        <v>448</v>
      </c>
      <c r="E2" s="17" t="s">
        <v>449</v>
      </c>
      <c r="F2" s="17" t="s">
        <v>480</v>
      </c>
      <c r="G2" s="17" t="s">
        <v>469</v>
      </c>
      <c r="H2" s="17" t="s">
        <v>470</v>
      </c>
      <c r="I2" s="17" t="s">
        <v>471</v>
      </c>
      <c r="J2" s="17" t="s">
        <v>488</v>
      </c>
      <c r="K2" s="17" t="s">
        <v>487</v>
      </c>
      <c r="L2" s="17" t="s">
        <v>461</v>
      </c>
      <c r="M2" s="17" t="s">
        <v>473</v>
      </c>
    </row>
    <row r="3" spans="1:13">
      <c r="A3" s="2" t="s">
        <v>40</v>
      </c>
      <c r="B3" s="2" t="s">
        <v>170</v>
      </c>
      <c r="C3" s="2" t="s">
        <v>20</v>
      </c>
      <c r="D3" s="14">
        <v>6</v>
      </c>
      <c r="E3" s="14">
        <v>5</v>
      </c>
      <c r="F3" s="14">
        <f>SUM(Table18[[#This Row],[S1]:[S2]])</f>
        <v>11</v>
      </c>
      <c r="G3" s="14">
        <v>4</v>
      </c>
      <c r="H3" s="14">
        <v>8</v>
      </c>
      <c r="I3" s="14">
        <v>3</v>
      </c>
      <c r="J3" s="14">
        <v>5</v>
      </c>
      <c r="K3" s="14"/>
      <c r="L3" s="14">
        <f>SUM(Table18[[#This Row],[J1]:[J4]])</f>
        <v>20</v>
      </c>
      <c r="M3" s="14" t="s">
        <v>478</v>
      </c>
    </row>
    <row r="4" spans="1:13">
      <c r="A4" s="2" t="s">
        <v>52</v>
      </c>
      <c r="B4" s="2" t="s">
        <v>53</v>
      </c>
      <c r="C4" s="2" t="s">
        <v>2</v>
      </c>
      <c r="D4" s="2">
        <v>4</v>
      </c>
      <c r="E4" s="2">
        <v>4</v>
      </c>
      <c r="F4" s="14">
        <f>SUM(Table18[[#This Row],[S1]:[S2]])</f>
        <v>8</v>
      </c>
      <c r="G4" s="2">
        <v>1</v>
      </c>
      <c r="H4" s="2"/>
      <c r="I4" s="2"/>
      <c r="J4" s="2"/>
      <c r="K4" s="2"/>
      <c r="L4" s="14">
        <f>SUM(Table18[[#This Row],[J1]:[J4]])</f>
        <v>1</v>
      </c>
      <c r="M4" s="2"/>
    </row>
    <row r="5" spans="1:13">
      <c r="A5" s="2" t="s">
        <v>187</v>
      </c>
      <c r="B5" s="2" t="s">
        <v>188</v>
      </c>
      <c r="C5" s="2" t="s">
        <v>20</v>
      </c>
      <c r="D5" s="2">
        <v>4</v>
      </c>
      <c r="E5" s="2">
        <v>5</v>
      </c>
      <c r="F5" s="14">
        <f>SUM(Table18[[#This Row],[S1]:[S2]])</f>
        <v>9</v>
      </c>
      <c r="G5" s="2">
        <v>3</v>
      </c>
      <c r="H5" s="2"/>
      <c r="I5" s="2"/>
      <c r="J5" s="2">
        <v>4</v>
      </c>
      <c r="K5" s="2">
        <v>6</v>
      </c>
      <c r="L5" s="14">
        <f>SUM(Table18[[#This Row],[J1]:[J4]])</f>
        <v>13</v>
      </c>
      <c r="M5" s="2"/>
    </row>
    <row r="6" spans="1:13">
      <c r="A6" s="18" t="s">
        <v>38</v>
      </c>
      <c r="B6" s="18" t="s">
        <v>39</v>
      </c>
      <c r="C6" s="18" t="s">
        <v>2</v>
      </c>
      <c r="D6" s="2">
        <v>4</v>
      </c>
      <c r="E6" s="2">
        <v>4</v>
      </c>
      <c r="F6" s="14">
        <f>SUM(Table18[[#This Row],[S1]:[S2]])</f>
        <v>8</v>
      </c>
      <c r="G6" s="2"/>
      <c r="H6" s="2">
        <v>2</v>
      </c>
      <c r="I6" s="2"/>
      <c r="J6" s="2"/>
      <c r="K6" s="2">
        <v>1</v>
      </c>
      <c r="L6" s="14">
        <f>SUM(Table18[[#This Row],[J1]:[J4]])</f>
        <v>3</v>
      </c>
      <c r="M6" s="2"/>
    </row>
    <row r="7" spans="1:13">
      <c r="A7" s="2" t="s">
        <v>111</v>
      </c>
      <c r="B7" s="2" t="s">
        <v>112</v>
      </c>
      <c r="C7" s="2" t="s">
        <v>11</v>
      </c>
      <c r="D7" s="2">
        <v>4</v>
      </c>
      <c r="E7" s="2">
        <v>4</v>
      </c>
      <c r="F7" s="14">
        <f>SUM(Table18[[#This Row],[S1]:[S2]])</f>
        <v>8</v>
      </c>
      <c r="G7" s="2"/>
      <c r="H7" s="2"/>
      <c r="I7" s="2">
        <v>2</v>
      </c>
      <c r="J7" s="2"/>
      <c r="K7" s="2"/>
      <c r="L7" s="14">
        <f>SUM(Table18[[#This Row],[J1]:[J4]])</f>
        <v>2</v>
      </c>
      <c r="M7" s="2"/>
    </row>
    <row r="8" spans="1:13">
      <c r="A8" s="2" t="s">
        <v>173</v>
      </c>
      <c r="B8" s="2" t="s">
        <v>174</v>
      </c>
      <c r="C8" s="2" t="s">
        <v>20</v>
      </c>
      <c r="D8" s="2">
        <v>5</v>
      </c>
      <c r="E8" s="2">
        <v>5</v>
      </c>
      <c r="F8" s="14">
        <f>SUM(Table18[[#This Row],[S1]:[S2]])</f>
        <v>10</v>
      </c>
      <c r="G8" s="2"/>
      <c r="H8" s="2">
        <v>1</v>
      </c>
      <c r="I8" s="2">
        <v>4</v>
      </c>
      <c r="J8" s="2">
        <v>2</v>
      </c>
      <c r="K8" s="2">
        <v>8</v>
      </c>
      <c r="L8" s="14">
        <f>SUM(Table18[[#This Row],[J1]:[J4]])</f>
        <v>15</v>
      </c>
      <c r="M8" s="2" t="s">
        <v>479</v>
      </c>
    </row>
    <row r="9" spans="1:13">
      <c r="A9" s="2" t="s">
        <v>221</v>
      </c>
      <c r="B9" s="2" t="s">
        <v>222</v>
      </c>
      <c r="C9" s="2" t="s">
        <v>25</v>
      </c>
      <c r="D9" s="2">
        <v>6</v>
      </c>
      <c r="E9" s="2">
        <v>5</v>
      </c>
      <c r="F9" s="14">
        <f>SUM(Table18[[#This Row],[S1]:[S2]])</f>
        <v>11</v>
      </c>
      <c r="G9" s="2">
        <v>8</v>
      </c>
      <c r="H9" s="2">
        <v>5</v>
      </c>
      <c r="I9" s="2"/>
      <c r="J9" s="2">
        <v>8</v>
      </c>
      <c r="K9" s="2">
        <v>5</v>
      </c>
      <c r="L9" s="14">
        <f>SUM(Table18[[#This Row],[J1]:[J4]])</f>
        <v>26</v>
      </c>
      <c r="M9" s="2" t="s">
        <v>475</v>
      </c>
    </row>
    <row r="10" spans="1:13">
      <c r="A10" s="18" t="s">
        <v>82</v>
      </c>
      <c r="B10" s="18" t="s">
        <v>83</v>
      </c>
      <c r="C10" s="18" t="s">
        <v>5</v>
      </c>
      <c r="D10" s="2">
        <v>4</v>
      </c>
      <c r="E10" s="2">
        <v>4</v>
      </c>
      <c r="F10" s="14">
        <f>SUM(Table18[[#This Row],[S1]:[S2]])</f>
        <v>8</v>
      </c>
      <c r="G10" s="2"/>
      <c r="H10" s="2"/>
      <c r="I10" s="2"/>
      <c r="J10" s="2"/>
      <c r="K10" s="2"/>
      <c r="L10" s="14">
        <f>SUM(Table18[[#This Row],[J1]:[J4]])</f>
        <v>0</v>
      </c>
      <c r="M10" s="2"/>
    </row>
    <row r="11" spans="1:13">
      <c r="A11" s="2" t="s">
        <v>226</v>
      </c>
      <c r="B11" s="2" t="s">
        <v>227</v>
      </c>
      <c r="C11" s="2" t="s">
        <v>26</v>
      </c>
      <c r="D11" s="2">
        <v>6</v>
      </c>
      <c r="E11" s="2">
        <v>5</v>
      </c>
      <c r="F11" s="14">
        <f>SUM(Table18[[#This Row],[S1]:[S2]])</f>
        <v>11</v>
      </c>
      <c r="G11" s="2"/>
      <c r="H11" s="2">
        <v>7</v>
      </c>
      <c r="I11" s="2">
        <v>6</v>
      </c>
      <c r="J11" s="2">
        <v>6</v>
      </c>
      <c r="K11" s="2">
        <v>2</v>
      </c>
      <c r="L11" s="14">
        <f>SUM(Table18[[#This Row],[J1]:[J4]])</f>
        <v>21</v>
      </c>
      <c r="M11" s="2" t="s">
        <v>477</v>
      </c>
    </row>
    <row r="12" spans="1:13">
      <c r="A12" s="2" t="s">
        <v>118</v>
      </c>
      <c r="B12" s="2" t="s">
        <v>119</v>
      </c>
      <c r="C12" s="2" t="s">
        <v>11</v>
      </c>
      <c r="D12" s="2">
        <v>5</v>
      </c>
      <c r="E12" s="2">
        <v>5</v>
      </c>
      <c r="F12" s="14">
        <f>SUM(Table18[[#This Row],[S1]:[S2]])</f>
        <v>10</v>
      </c>
      <c r="G12" s="2">
        <v>2</v>
      </c>
      <c r="H12" s="2"/>
      <c r="I12" s="2"/>
      <c r="J12" s="2">
        <v>1</v>
      </c>
      <c r="K12" s="2"/>
      <c r="L12" s="14">
        <f>SUM(Table18[[#This Row],[J1]:[J4]])</f>
        <v>3</v>
      </c>
      <c r="M12" s="2"/>
    </row>
    <row r="13" spans="1:13">
      <c r="A13" s="2" t="s">
        <v>159</v>
      </c>
      <c r="B13" s="2" t="s">
        <v>160</v>
      </c>
      <c r="C13" s="2" t="s">
        <v>19</v>
      </c>
      <c r="D13" s="2">
        <v>5</v>
      </c>
      <c r="E13" s="2">
        <v>4</v>
      </c>
      <c r="F13" s="14">
        <f>SUM(Table18[[#This Row],[S1]:[S2]])</f>
        <v>9</v>
      </c>
      <c r="G13" s="2">
        <v>6</v>
      </c>
      <c r="H13" s="2"/>
      <c r="I13" s="2">
        <v>7</v>
      </c>
      <c r="J13" s="2"/>
      <c r="K13" s="2"/>
      <c r="L13" s="14">
        <f>SUM(Table18[[#This Row],[J1]:[J4]])</f>
        <v>13</v>
      </c>
      <c r="M13" s="2"/>
    </row>
    <row r="14" spans="1:13">
      <c r="A14" s="2" t="s">
        <v>40</v>
      </c>
      <c r="B14" s="2" t="s">
        <v>41</v>
      </c>
      <c r="C14" s="2" t="s">
        <v>2</v>
      </c>
      <c r="D14" s="2">
        <v>6</v>
      </c>
      <c r="E14" s="2">
        <v>6</v>
      </c>
      <c r="F14" s="14">
        <f>SUM(Table18[[#This Row],[S1]:[S2]])</f>
        <v>12</v>
      </c>
      <c r="G14" s="2">
        <v>5</v>
      </c>
      <c r="H14" s="2">
        <v>6</v>
      </c>
      <c r="I14" s="2">
        <v>8</v>
      </c>
      <c r="J14" s="2"/>
      <c r="K14" s="2">
        <v>3</v>
      </c>
      <c r="L14" s="14">
        <f>SUM(Table18[[#This Row],[J1]:[J4]])</f>
        <v>22</v>
      </c>
      <c r="M14" s="2" t="s">
        <v>476</v>
      </c>
    </row>
    <row r="15" spans="1:13">
      <c r="A15" s="2" t="s">
        <v>90</v>
      </c>
      <c r="B15" s="2" t="s">
        <v>165</v>
      </c>
      <c r="C15" s="2" t="s">
        <v>20</v>
      </c>
      <c r="D15" s="2">
        <v>5</v>
      </c>
      <c r="E15" s="2">
        <v>6</v>
      </c>
      <c r="F15" s="14">
        <f>SUM(Table18[[#This Row],[S1]:[S2]])</f>
        <v>11</v>
      </c>
      <c r="G15" s="2">
        <v>7</v>
      </c>
      <c r="H15" s="2">
        <v>4</v>
      </c>
      <c r="I15" s="2">
        <v>5</v>
      </c>
      <c r="J15" s="2">
        <v>7</v>
      </c>
      <c r="K15" s="2">
        <v>4</v>
      </c>
      <c r="L15" s="14">
        <f>SUM(Table18[[#This Row],[J1]:[J4]])</f>
        <v>27</v>
      </c>
      <c r="M15" s="2" t="s">
        <v>474</v>
      </c>
    </row>
    <row r="16" spans="1:13">
      <c r="A16" s="2" t="s">
        <v>257</v>
      </c>
      <c r="B16" s="2" t="s">
        <v>259</v>
      </c>
      <c r="C16" s="2" t="s">
        <v>31</v>
      </c>
      <c r="D16" s="2">
        <v>5</v>
      </c>
      <c r="E16" s="2">
        <v>5</v>
      </c>
      <c r="F16" s="14">
        <f>SUM(Table18[[#This Row],[S1]:[S2]])</f>
        <v>10</v>
      </c>
      <c r="G16" s="2"/>
      <c r="H16" s="2">
        <v>3</v>
      </c>
      <c r="I16" s="2">
        <v>1</v>
      </c>
      <c r="J16" s="2">
        <v>3</v>
      </c>
      <c r="K16" s="2">
        <v>7</v>
      </c>
      <c r="L16" s="14">
        <f>SUM(Table18[[#This Row],[J1]:[J4]])</f>
        <v>14</v>
      </c>
      <c r="M16" s="2"/>
    </row>
  </sheetData>
  <mergeCells count="3">
    <mergeCell ref="A1:C1"/>
    <mergeCell ref="D1:F1"/>
    <mergeCell ref="G1:L1"/>
  </mergeCells>
  <pageMargins left="0.75" right="0.75" top="1" bottom="1" header="0.5" footer="0.5"/>
  <pageSetup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N33" sqref="N33"/>
    </sheetView>
  </sheetViews>
  <sheetFormatPr baseColWidth="10" defaultRowHeight="15" x14ac:dyDescent="0"/>
  <cols>
    <col min="3" max="3" width="30" bestFit="1" customWidth="1"/>
  </cols>
  <sheetData>
    <row r="1" spans="1:11" ht="20">
      <c r="A1" s="29" t="s">
        <v>481</v>
      </c>
      <c r="B1" s="29"/>
      <c r="C1" s="29"/>
      <c r="D1" s="29" t="s">
        <v>482</v>
      </c>
      <c r="E1" s="29"/>
      <c r="F1" s="29"/>
      <c r="G1" s="29"/>
      <c r="H1" s="31" t="s">
        <v>483</v>
      </c>
      <c r="I1" s="32"/>
      <c r="J1" s="33"/>
      <c r="K1" s="30" t="s">
        <v>484</v>
      </c>
    </row>
    <row r="2" spans="1:11">
      <c r="A2" s="20" t="s">
        <v>463</v>
      </c>
      <c r="B2" s="21" t="s">
        <v>464</v>
      </c>
      <c r="C2" s="22" t="s">
        <v>0</v>
      </c>
      <c r="D2" s="21" t="s">
        <v>469</v>
      </c>
      <c r="E2" s="21" t="s">
        <v>470</v>
      </c>
      <c r="F2" s="21" t="s">
        <v>471</v>
      </c>
      <c r="G2" s="21" t="s">
        <v>461</v>
      </c>
      <c r="H2" s="21" t="s">
        <v>448</v>
      </c>
      <c r="I2" s="21" t="s">
        <v>449</v>
      </c>
      <c r="J2" s="21" t="s">
        <v>468</v>
      </c>
      <c r="K2" s="21" t="s">
        <v>473</v>
      </c>
    </row>
    <row r="3" spans="1:11">
      <c r="A3" s="2" t="s">
        <v>282</v>
      </c>
      <c r="B3" s="2" t="s">
        <v>283</v>
      </c>
      <c r="C3" s="2" t="s">
        <v>12</v>
      </c>
      <c r="D3" s="2">
        <v>6</v>
      </c>
      <c r="E3" s="2">
        <v>4</v>
      </c>
      <c r="F3" s="2">
        <v>7</v>
      </c>
      <c r="G3" s="2">
        <f>SUM(Table15[[#This Row],[J1]:[J3]])</f>
        <v>17</v>
      </c>
      <c r="H3" s="2">
        <v>6</v>
      </c>
      <c r="I3" s="2">
        <v>5</v>
      </c>
      <c r="J3" s="2">
        <f>SUM(Table15[[#This Row],[S1]:[S2]])</f>
        <v>11</v>
      </c>
      <c r="K3" s="2" t="s">
        <v>475</v>
      </c>
    </row>
    <row r="4" spans="1:11">
      <c r="A4" s="2" t="s">
        <v>342</v>
      </c>
      <c r="B4" s="2" t="s">
        <v>343</v>
      </c>
      <c r="C4" s="2" t="s">
        <v>296</v>
      </c>
      <c r="D4" s="2">
        <v>1</v>
      </c>
      <c r="E4" s="2"/>
      <c r="F4" s="2">
        <v>4</v>
      </c>
      <c r="G4" s="2">
        <f>SUM(Table15[[#This Row],[J1]:[J3]])</f>
        <v>5</v>
      </c>
      <c r="H4" s="2">
        <v>5</v>
      </c>
      <c r="I4" s="2">
        <v>5</v>
      </c>
      <c r="J4" s="2">
        <f>SUM(Table15[[#This Row],[S1]:[S2]])</f>
        <v>10</v>
      </c>
      <c r="K4" s="2"/>
    </row>
    <row r="5" spans="1:11">
      <c r="A5" s="2" t="s">
        <v>344</v>
      </c>
      <c r="B5" s="2" t="s">
        <v>162</v>
      </c>
      <c r="C5" s="2" t="s">
        <v>20</v>
      </c>
      <c r="D5" s="2">
        <v>8</v>
      </c>
      <c r="E5" s="2"/>
      <c r="F5" s="2"/>
      <c r="G5" s="2">
        <f>SUM(Table15[[#This Row],[J1]:[J3]])</f>
        <v>8</v>
      </c>
      <c r="H5" s="2">
        <v>5</v>
      </c>
      <c r="I5" s="2">
        <v>5</v>
      </c>
      <c r="J5" s="2">
        <f>SUM(Table15[[#This Row],[S1]:[S2]])</f>
        <v>10</v>
      </c>
      <c r="K5" s="2" t="s">
        <v>479</v>
      </c>
    </row>
    <row r="6" spans="1:11">
      <c r="A6" s="2" t="s">
        <v>284</v>
      </c>
      <c r="B6" s="2" t="s">
        <v>285</v>
      </c>
      <c r="C6" s="2" t="s">
        <v>31</v>
      </c>
      <c r="D6" s="2">
        <v>2</v>
      </c>
      <c r="E6" s="2">
        <v>5</v>
      </c>
      <c r="F6" s="2">
        <v>2</v>
      </c>
      <c r="G6" s="2">
        <f>SUM(Table15[[#This Row],[J1]:[J3]])</f>
        <v>9</v>
      </c>
      <c r="H6" s="2">
        <v>5</v>
      </c>
      <c r="I6" s="2">
        <v>5</v>
      </c>
      <c r="J6" s="2">
        <f>SUM(Table15[[#This Row],[S1]:[S2]])</f>
        <v>10</v>
      </c>
      <c r="K6" s="2" t="s">
        <v>478</v>
      </c>
    </row>
    <row r="7" spans="1:11">
      <c r="A7" s="2" t="s">
        <v>135</v>
      </c>
      <c r="B7" s="2" t="s">
        <v>376</v>
      </c>
      <c r="C7" s="2" t="s">
        <v>20</v>
      </c>
      <c r="D7" s="2">
        <v>5</v>
      </c>
      <c r="E7" s="2">
        <v>1</v>
      </c>
      <c r="F7" s="2">
        <v>1</v>
      </c>
      <c r="G7" s="2">
        <f>SUM(Table15[[#This Row],[J1]:[J3]])</f>
        <v>7</v>
      </c>
      <c r="H7" s="2">
        <v>5</v>
      </c>
      <c r="I7" s="2">
        <v>5</v>
      </c>
      <c r="J7" s="2">
        <f>SUM(Table15[[#This Row],[S1]:[S2]])</f>
        <v>10</v>
      </c>
      <c r="K7" s="2"/>
    </row>
    <row r="8" spans="1:11">
      <c r="A8" s="2" t="s">
        <v>347</v>
      </c>
      <c r="B8" s="2" t="s">
        <v>348</v>
      </c>
      <c r="C8" s="2" t="s">
        <v>31</v>
      </c>
      <c r="D8" s="2"/>
      <c r="E8" s="2"/>
      <c r="F8" s="2"/>
      <c r="G8" s="2">
        <f>SUM(Table15[[#This Row],[J1]:[J3]])</f>
        <v>0</v>
      </c>
      <c r="H8" s="2">
        <v>4</v>
      </c>
      <c r="I8" s="2">
        <v>4</v>
      </c>
      <c r="J8" s="2">
        <f>SUM(Table15[[#This Row],[S1]:[S2]])</f>
        <v>8</v>
      </c>
      <c r="K8" s="2"/>
    </row>
    <row r="9" spans="1:11">
      <c r="A9" s="2" t="s">
        <v>350</v>
      </c>
      <c r="B9" s="2" t="s">
        <v>351</v>
      </c>
      <c r="C9" s="2" t="s">
        <v>13</v>
      </c>
      <c r="D9" s="2"/>
      <c r="E9" s="2">
        <v>2</v>
      </c>
      <c r="F9" s="2"/>
      <c r="G9" s="2">
        <f>SUM(Table15[[#This Row],[J1]:[J3]])</f>
        <v>2</v>
      </c>
      <c r="H9" s="2">
        <v>5</v>
      </c>
      <c r="I9" s="2">
        <v>4</v>
      </c>
      <c r="J9" s="2">
        <f>SUM(Table15[[#This Row],[S1]:[S2]])</f>
        <v>9</v>
      </c>
      <c r="K9" s="2"/>
    </row>
    <row r="10" spans="1:11">
      <c r="A10" s="2" t="s">
        <v>379</v>
      </c>
      <c r="B10" s="2" t="s">
        <v>380</v>
      </c>
      <c r="C10" s="2" t="s">
        <v>296</v>
      </c>
      <c r="D10" s="2">
        <v>4</v>
      </c>
      <c r="E10" s="2"/>
      <c r="F10" s="2"/>
      <c r="G10" s="2">
        <f>SUM(Table15[[#This Row],[J1]:[J3]])</f>
        <v>4</v>
      </c>
      <c r="H10" s="2">
        <v>5</v>
      </c>
      <c r="I10" s="2">
        <v>4</v>
      </c>
      <c r="J10" s="2">
        <f>SUM(Table15[[#This Row],[S1]:[S2]])</f>
        <v>9</v>
      </c>
      <c r="K10" s="2"/>
    </row>
    <row r="11" spans="1:11">
      <c r="A11" s="2" t="s">
        <v>382</v>
      </c>
      <c r="B11" s="2" t="s">
        <v>383</v>
      </c>
      <c r="C11" s="2" t="s">
        <v>13</v>
      </c>
      <c r="D11" s="2"/>
      <c r="E11" s="2">
        <v>6</v>
      </c>
      <c r="F11" s="2">
        <v>6</v>
      </c>
      <c r="G11" s="2">
        <f>SUM(Table15[[#This Row],[J1]:[J3]])</f>
        <v>12</v>
      </c>
      <c r="H11" s="2">
        <v>5</v>
      </c>
      <c r="I11" s="2">
        <v>5</v>
      </c>
      <c r="J11" s="2">
        <f>SUM(Table15[[#This Row],[S1]:[S2]])</f>
        <v>10</v>
      </c>
      <c r="K11" s="2" t="s">
        <v>477</v>
      </c>
    </row>
    <row r="12" spans="1:11">
      <c r="A12" s="2" t="s">
        <v>262</v>
      </c>
      <c r="B12" s="2" t="s">
        <v>299</v>
      </c>
      <c r="C12" s="2" t="s">
        <v>13</v>
      </c>
      <c r="D12" s="2">
        <v>7</v>
      </c>
      <c r="E12" s="2">
        <v>8</v>
      </c>
      <c r="F12" s="2">
        <v>8</v>
      </c>
      <c r="G12" s="2">
        <f>SUM(Table15[[#This Row],[J1]:[J3]])</f>
        <v>23</v>
      </c>
      <c r="H12" s="2">
        <v>6</v>
      </c>
      <c r="I12" s="2">
        <v>6</v>
      </c>
      <c r="J12" s="2">
        <f>SUM(Table15[[#This Row],[S1]:[S2]])</f>
        <v>12</v>
      </c>
      <c r="K12" s="2" t="s">
        <v>474</v>
      </c>
    </row>
    <row r="13" spans="1:11">
      <c r="A13" s="2" t="s">
        <v>384</v>
      </c>
      <c r="B13" s="2" t="s">
        <v>385</v>
      </c>
      <c r="C13" s="2" t="s">
        <v>31</v>
      </c>
      <c r="D13" s="2"/>
      <c r="E13" s="2"/>
      <c r="F13" s="2"/>
      <c r="G13" s="2">
        <f>SUM(Table15[[#This Row],[J1]:[J3]])</f>
        <v>0</v>
      </c>
      <c r="H13" s="2">
        <v>4</v>
      </c>
      <c r="I13" s="2">
        <v>4</v>
      </c>
      <c r="J13" s="2">
        <f>SUM(Table15[[#This Row],[S1]:[S2]])</f>
        <v>8</v>
      </c>
      <c r="K13" s="2"/>
    </row>
    <row r="14" spans="1:11">
      <c r="A14" s="2" t="s">
        <v>42</v>
      </c>
      <c r="B14" s="2" t="s">
        <v>322</v>
      </c>
      <c r="C14" s="2" t="s">
        <v>4</v>
      </c>
      <c r="D14" s="2"/>
      <c r="E14" s="2"/>
      <c r="F14" s="2"/>
      <c r="G14" s="2">
        <f>SUM(Table15[[#This Row],[J1]:[J3]])</f>
        <v>0</v>
      </c>
      <c r="H14" s="2">
        <v>4</v>
      </c>
      <c r="I14" s="2">
        <v>4</v>
      </c>
      <c r="J14" s="2">
        <f>SUM(Table15[[#This Row],[S1]:[S2]])</f>
        <v>8</v>
      </c>
      <c r="K14" s="2"/>
    </row>
    <row r="15" spans="1:11">
      <c r="A15" s="2" t="s">
        <v>325</v>
      </c>
      <c r="B15" s="2" t="s">
        <v>326</v>
      </c>
      <c r="C15" s="2" t="s">
        <v>27</v>
      </c>
      <c r="D15" s="2"/>
      <c r="E15" s="2"/>
      <c r="F15" s="2"/>
      <c r="G15" s="2">
        <f>SUM(Table15[[#This Row],[J1]:[J3]])</f>
        <v>0</v>
      </c>
      <c r="H15" s="2">
        <v>4</v>
      </c>
      <c r="I15" s="2">
        <v>4</v>
      </c>
      <c r="J15" s="2">
        <f>SUM(Table15[[#This Row],[S1]:[S2]])</f>
        <v>8</v>
      </c>
      <c r="K15" s="2"/>
    </row>
    <row r="16" spans="1:11">
      <c r="A16" s="2" t="s">
        <v>205</v>
      </c>
      <c r="B16" s="2" t="s">
        <v>301</v>
      </c>
      <c r="C16" s="2" t="s">
        <v>31</v>
      </c>
      <c r="D16" s="2"/>
      <c r="E16" s="2"/>
      <c r="F16" s="2">
        <v>5</v>
      </c>
      <c r="G16" s="2">
        <f>SUM(Table15[[#This Row],[J1]:[J3]])</f>
        <v>5</v>
      </c>
      <c r="H16" s="2">
        <v>4</v>
      </c>
      <c r="I16" s="2">
        <v>4</v>
      </c>
      <c r="J16" s="2">
        <f>SUM(Table15[[#This Row],[S1]:[S2]])</f>
        <v>8</v>
      </c>
      <c r="K16" s="2"/>
    </row>
    <row r="17" spans="1:11">
      <c r="A17" s="2" t="s">
        <v>359</v>
      </c>
      <c r="B17" s="2" t="s">
        <v>360</v>
      </c>
      <c r="C17" s="2" t="s">
        <v>14</v>
      </c>
      <c r="D17" s="2"/>
      <c r="E17" s="2"/>
      <c r="F17" s="2"/>
      <c r="G17" s="2">
        <f>SUM(Table15[[#This Row],[J1]:[J3]])</f>
        <v>0</v>
      </c>
      <c r="H17" s="2">
        <v>5</v>
      </c>
      <c r="I17" s="2">
        <v>5</v>
      </c>
      <c r="J17" s="2">
        <f>SUM(Table15[[#This Row],[S1]:[S2]])</f>
        <v>10</v>
      </c>
      <c r="K17" s="2"/>
    </row>
    <row r="18" spans="1:11">
      <c r="A18" s="2" t="s">
        <v>302</v>
      </c>
      <c r="B18" s="2" t="s">
        <v>303</v>
      </c>
      <c r="C18" s="2" t="s">
        <v>296</v>
      </c>
      <c r="D18" s="2"/>
      <c r="E18" s="2"/>
      <c r="F18" s="2"/>
      <c r="G18" s="2">
        <f>SUM(Table15[[#This Row],[J1]:[J3]])</f>
        <v>0</v>
      </c>
      <c r="H18" s="2">
        <v>5</v>
      </c>
      <c r="I18" s="2">
        <v>4</v>
      </c>
      <c r="J18" s="2">
        <f>SUM(Table15[[#This Row],[S1]:[S2]])</f>
        <v>9</v>
      </c>
      <c r="K18" s="2"/>
    </row>
    <row r="19" spans="1:11">
      <c r="A19" s="2" t="s">
        <v>415</v>
      </c>
      <c r="B19" s="2" t="s">
        <v>416</v>
      </c>
      <c r="C19" s="2" t="s">
        <v>18</v>
      </c>
      <c r="D19" s="2"/>
      <c r="E19" s="2"/>
      <c r="F19" s="2"/>
      <c r="G19" s="2">
        <f>SUM(Table15[[#This Row],[J1]:[J3]])</f>
        <v>0</v>
      </c>
      <c r="H19" s="2"/>
      <c r="I19" s="2"/>
      <c r="J19" s="2">
        <f>SUM(Table15[[#This Row],[S1]:[S2]])</f>
        <v>0</v>
      </c>
      <c r="K19" s="2"/>
    </row>
    <row r="20" spans="1:11">
      <c r="A20" s="2" t="s">
        <v>219</v>
      </c>
      <c r="B20" s="2" t="s">
        <v>308</v>
      </c>
      <c r="C20" s="2" t="s">
        <v>20</v>
      </c>
      <c r="D20" s="2"/>
      <c r="E20" s="2">
        <v>3</v>
      </c>
      <c r="F20" s="2"/>
      <c r="G20" s="2">
        <f>SUM(Table15[[#This Row],[J1]:[J3]])</f>
        <v>3</v>
      </c>
      <c r="H20" s="2">
        <v>5</v>
      </c>
      <c r="I20" s="2">
        <v>4</v>
      </c>
      <c r="J20" s="2">
        <f>SUM(Table15[[#This Row],[S1]:[S2]])</f>
        <v>9</v>
      </c>
      <c r="K20" s="2"/>
    </row>
    <row r="21" spans="1:11">
      <c r="A21" s="2" t="s">
        <v>337</v>
      </c>
      <c r="B21" s="2" t="s">
        <v>338</v>
      </c>
      <c r="C21" s="2" t="s">
        <v>31</v>
      </c>
      <c r="D21" s="2"/>
      <c r="E21" s="2"/>
      <c r="F21" s="2"/>
      <c r="G21" s="2">
        <f>SUM(Table15[[#This Row],[J1]:[J3]])</f>
        <v>0</v>
      </c>
      <c r="H21" s="2">
        <v>4</v>
      </c>
      <c r="I21" s="2">
        <v>4</v>
      </c>
      <c r="J21" s="2">
        <f>SUM(Table15[[#This Row],[S1]:[S2]])</f>
        <v>8</v>
      </c>
      <c r="K21" s="2"/>
    </row>
    <row r="22" spans="1:11">
      <c r="A22" s="2" t="s">
        <v>428</v>
      </c>
      <c r="B22" s="2" t="s">
        <v>429</v>
      </c>
      <c r="C22" s="2" t="s">
        <v>430</v>
      </c>
      <c r="D22" s="2">
        <v>3</v>
      </c>
      <c r="E22" s="2">
        <v>7</v>
      </c>
      <c r="F22" s="2">
        <v>3</v>
      </c>
      <c r="G22" s="2">
        <f>SUM(Table15[[#This Row],[J1]:[J3]])</f>
        <v>13</v>
      </c>
      <c r="H22" s="2">
        <v>5</v>
      </c>
      <c r="I22" s="2">
        <v>5</v>
      </c>
      <c r="J22" s="2">
        <f>SUM(Table15[[#This Row],[S1]:[S2]])</f>
        <v>10</v>
      </c>
      <c r="K22" s="2" t="s">
        <v>476</v>
      </c>
    </row>
  </sheetData>
  <mergeCells count="3">
    <mergeCell ref="A1:C1"/>
    <mergeCell ref="D1:G1"/>
    <mergeCell ref="H1:J1"/>
  </mergeCells>
  <pageMargins left="0.75" right="0.75" top="1" bottom="1" header="0.5" footer="0.5"/>
  <pageSetup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opLeftCell="J1" workbookViewId="0">
      <selection activeCell="S1" sqref="A1:S1"/>
    </sheetView>
  </sheetViews>
  <sheetFormatPr baseColWidth="10" defaultRowHeight="15" x14ac:dyDescent="0"/>
  <cols>
    <col min="1" max="1" width="12.6640625" customWidth="1"/>
    <col min="2" max="2" width="12.5" customWidth="1"/>
    <col min="3" max="3" width="44.33203125" bestFit="1" customWidth="1"/>
    <col min="4" max="4" width="11.33203125" customWidth="1"/>
    <col min="18" max="18" width="16" bestFit="1" customWidth="1"/>
  </cols>
  <sheetData>
    <row r="1" spans="1:20" ht="20">
      <c r="A1" s="29" t="s">
        <v>481</v>
      </c>
      <c r="B1" s="29"/>
      <c r="C1" s="29"/>
      <c r="D1" s="29"/>
      <c r="E1" s="29" t="s">
        <v>485</v>
      </c>
      <c r="F1" s="29"/>
      <c r="G1" s="29"/>
      <c r="H1" s="29"/>
      <c r="I1" s="29"/>
      <c r="J1" s="29"/>
      <c r="K1" s="29"/>
      <c r="L1" s="31" t="s">
        <v>483</v>
      </c>
      <c r="M1" s="32"/>
      <c r="N1" s="32"/>
      <c r="O1" s="32"/>
      <c r="P1" s="32"/>
      <c r="Q1" s="32"/>
      <c r="R1" s="32"/>
      <c r="S1" s="30" t="s">
        <v>486</v>
      </c>
      <c r="T1" s="39"/>
    </row>
    <row r="2" spans="1:20">
      <c r="A2" t="s">
        <v>270</v>
      </c>
      <c r="B2" t="s">
        <v>271</v>
      </c>
      <c r="C2" t="s">
        <v>0</v>
      </c>
      <c r="D2" t="s">
        <v>272</v>
      </c>
      <c r="E2" t="s">
        <v>441</v>
      </c>
      <c r="F2" t="s">
        <v>442</v>
      </c>
      <c r="G2" s="19" t="s">
        <v>445</v>
      </c>
      <c r="H2" s="19" t="s">
        <v>443</v>
      </c>
      <c r="I2" s="19" t="s">
        <v>446</v>
      </c>
      <c r="J2" s="19" t="s">
        <v>447</v>
      </c>
      <c r="K2" s="19" t="s">
        <v>461</v>
      </c>
      <c r="L2" s="19" t="s">
        <v>448</v>
      </c>
      <c r="M2" s="19" t="s">
        <v>449</v>
      </c>
      <c r="N2" s="19" t="s">
        <v>450</v>
      </c>
      <c r="O2" s="19" t="s">
        <v>457</v>
      </c>
      <c r="P2" s="19" t="s">
        <v>458</v>
      </c>
      <c r="Q2" s="19" t="s">
        <v>459</v>
      </c>
      <c r="R2" s="19" t="s">
        <v>468</v>
      </c>
      <c r="S2" s="19" t="s">
        <v>462</v>
      </c>
    </row>
    <row r="3" spans="1:20">
      <c r="A3" s="2" t="s">
        <v>395</v>
      </c>
      <c r="B3" s="2" t="s">
        <v>411</v>
      </c>
      <c r="C3" s="2" t="s">
        <v>11</v>
      </c>
      <c r="D3" s="2" t="s">
        <v>274</v>
      </c>
      <c r="E3" s="14">
        <v>1</v>
      </c>
      <c r="F3" s="14"/>
      <c r="G3" s="14"/>
      <c r="H3" s="14"/>
      <c r="I3" s="14"/>
      <c r="J3" s="14"/>
      <c r="K3" s="14">
        <f>SUM(Table6[[#This Row],[S1J1]:[S3J2]])</f>
        <v>1</v>
      </c>
      <c r="L3" s="14">
        <v>4</v>
      </c>
      <c r="M3" s="14">
        <v>4</v>
      </c>
      <c r="N3" s="14">
        <v>4</v>
      </c>
      <c r="O3" s="14">
        <v>5</v>
      </c>
      <c r="P3" s="14">
        <v>3</v>
      </c>
      <c r="Q3" s="14">
        <v>3</v>
      </c>
      <c r="R3" s="14">
        <f>SUM(Table6[[#This Row],[S1]:[S6]])</f>
        <v>23</v>
      </c>
      <c r="S3" s="14"/>
    </row>
    <row r="4" spans="1:20">
      <c r="A4" s="2" t="s">
        <v>63</v>
      </c>
      <c r="B4" s="2" t="s">
        <v>64</v>
      </c>
      <c r="C4" s="2" t="s">
        <v>4</v>
      </c>
      <c r="D4" s="2" t="s">
        <v>274</v>
      </c>
      <c r="E4" s="2"/>
      <c r="F4" s="2">
        <v>5</v>
      </c>
      <c r="G4" s="2">
        <v>4</v>
      </c>
      <c r="H4" s="2">
        <v>2</v>
      </c>
      <c r="I4" s="2">
        <v>3</v>
      </c>
      <c r="J4" s="2">
        <v>2</v>
      </c>
      <c r="K4" s="14">
        <f>SUM(Table6[[#This Row],[S1J1]:[S3J2]])</f>
        <v>16</v>
      </c>
      <c r="L4" s="2">
        <v>4</v>
      </c>
      <c r="M4" s="2">
        <v>5</v>
      </c>
      <c r="N4" s="2">
        <v>5</v>
      </c>
      <c r="O4" s="2">
        <v>4</v>
      </c>
      <c r="P4" s="2">
        <v>4</v>
      </c>
      <c r="Q4" s="2">
        <v>4</v>
      </c>
      <c r="R4" s="14">
        <f>SUM(Table6[[#This Row],[S1]:[S6]])</f>
        <v>26</v>
      </c>
      <c r="S4" s="2"/>
    </row>
    <row r="5" spans="1:20">
      <c r="A5" s="2" t="s">
        <v>48</v>
      </c>
      <c r="B5" s="2" t="s">
        <v>239</v>
      </c>
      <c r="C5" s="2" t="s">
        <v>28</v>
      </c>
      <c r="D5" s="2" t="s">
        <v>274</v>
      </c>
      <c r="E5" s="2">
        <v>5</v>
      </c>
      <c r="F5" s="2">
        <v>6</v>
      </c>
      <c r="G5" s="2">
        <v>5</v>
      </c>
      <c r="H5" s="2">
        <v>4</v>
      </c>
      <c r="I5" s="2">
        <v>8</v>
      </c>
      <c r="J5" s="2">
        <v>3</v>
      </c>
      <c r="K5" s="14">
        <f>SUM(Table6[[#This Row],[S1J1]:[S3J2]])</f>
        <v>31</v>
      </c>
      <c r="L5" s="2">
        <v>5</v>
      </c>
      <c r="M5" s="2">
        <v>5</v>
      </c>
      <c r="N5" s="2">
        <v>5</v>
      </c>
      <c r="O5" s="2">
        <v>5</v>
      </c>
      <c r="P5" s="2">
        <v>5</v>
      </c>
      <c r="Q5" s="2">
        <v>5</v>
      </c>
      <c r="R5" s="14">
        <f>SUM(Table6[[#This Row],[S1]:[S6]])</f>
        <v>30</v>
      </c>
      <c r="S5" s="2" t="s">
        <v>402</v>
      </c>
    </row>
    <row r="6" spans="1:20">
      <c r="A6" s="2" t="s">
        <v>78</v>
      </c>
      <c r="B6" s="2" t="s">
        <v>231</v>
      </c>
      <c r="C6" s="2" t="s">
        <v>27</v>
      </c>
      <c r="D6" s="2" t="s">
        <v>274</v>
      </c>
      <c r="E6" s="2">
        <v>8</v>
      </c>
      <c r="F6" s="2">
        <v>1</v>
      </c>
      <c r="G6" s="2">
        <v>3</v>
      </c>
      <c r="H6" s="2"/>
      <c r="I6" s="2">
        <v>4</v>
      </c>
      <c r="J6" s="2">
        <v>4</v>
      </c>
      <c r="K6" s="14">
        <f>SUM(Table6[[#This Row],[S1J1]:[S3J2]])</f>
        <v>20</v>
      </c>
      <c r="L6" s="2">
        <v>5</v>
      </c>
      <c r="M6" s="2">
        <v>5</v>
      </c>
      <c r="N6" s="2">
        <v>5</v>
      </c>
      <c r="O6" s="2">
        <v>5</v>
      </c>
      <c r="P6" s="2">
        <v>5</v>
      </c>
      <c r="Q6" s="2">
        <v>4</v>
      </c>
      <c r="R6" s="14">
        <f>SUM(Table6[[#This Row],[S1]:[S6]])</f>
        <v>29</v>
      </c>
      <c r="S6" s="2" t="s">
        <v>402</v>
      </c>
    </row>
    <row r="7" spans="1:20">
      <c r="A7" s="12" t="s">
        <v>252</v>
      </c>
      <c r="B7" s="12" t="s">
        <v>253</v>
      </c>
      <c r="C7" s="2" t="s">
        <v>31</v>
      </c>
      <c r="D7" s="2" t="s">
        <v>274</v>
      </c>
      <c r="E7" s="2">
        <v>3</v>
      </c>
      <c r="F7" s="2">
        <v>8</v>
      </c>
      <c r="G7" s="2">
        <v>7</v>
      </c>
      <c r="H7" s="2">
        <v>7</v>
      </c>
      <c r="I7" s="2">
        <v>6</v>
      </c>
      <c r="J7" s="2">
        <v>5</v>
      </c>
      <c r="K7" s="14">
        <f>SUM(Table6[[#This Row],[S1J1]:[S3J2]])</f>
        <v>36</v>
      </c>
      <c r="L7" s="2">
        <v>5</v>
      </c>
      <c r="M7" s="2">
        <v>6</v>
      </c>
      <c r="N7" s="2">
        <v>6</v>
      </c>
      <c r="O7" s="2">
        <v>6</v>
      </c>
      <c r="P7" s="2">
        <v>4</v>
      </c>
      <c r="Q7" s="2">
        <v>5</v>
      </c>
      <c r="R7" s="14">
        <f>SUM(Table6[[#This Row],[S1]:[S6]])</f>
        <v>32</v>
      </c>
      <c r="S7" s="2" t="s">
        <v>402</v>
      </c>
    </row>
    <row r="8" spans="1:20">
      <c r="A8" s="2" t="s">
        <v>422</v>
      </c>
      <c r="B8" s="2" t="s">
        <v>421</v>
      </c>
      <c r="C8" s="2" t="s">
        <v>418</v>
      </c>
      <c r="D8" s="2" t="s">
        <v>274</v>
      </c>
      <c r="E8" s="2"/>
      <c r="F8" s="2"/>
      <c r="G8" s="2"/>
      <c r="H8" s="2"/>
      <c r="I8" s="2"/>
      <c r="J8" s="2"/>
      <c r="K8" s="14">
        <f>SUM(Table6[[#This Row],[S1J1]:[S3J2]])</f>
        <v>0</v>
      </c>
      <c r="L8" s="2">
        <v>3</v>
      </c>
      <c r="M8" s="2"/>
      <c r="N8" s="2"/>
      <c r="O8" s="2"/>
      <c r="P8" s="2"/>
      <c r="Q8" s="2"/>
      <c r="R8" s="14">
        <f>SUM(Table6[[#This Row],[S1]:[S6]])</f>
        <v>3</v>
      </c>
      <c r="S8" s="2"/>
    </row>
    <row r="9" spans="1:20">
      <c r="A9" s="2" t="s">
        <v>171</v>
      </c>
      <c r="B9" s="2" t="s">
        <v>172</v>
      </c>
      <c r="C9" s="2" t="s">
        <v>20</v>
      </c>
      <c r="D9" s="2" t="s">
        <v>274</v>
      </c>
      <c r="E9" s="2"/>
      <c r="F9" s="2"/>
      <c r="G9" s="2"/>
      <c r="H9" s="2"/>
      <c r="I9" s="2"/>
      <c r="J9" s="2"/>
      <c r="K9" s="14">
        <f>SUM(Table6[[#This Row],[S1J1]:[S3J2]])</f>
        <v>0</v>
      </c>
      <c r="L9" s="2">
        <v>4</v>
      </c>
      <c r="M9" s="2">
        <v>4</v>
      </c>
      <c r="N9" s="2">
        <v>4</v>
      </c>
      <c r="O9" s="2">
        <v>4</v>
      </c>
      <c r="P9" s="2">
        <v>3</v>
      </c>
      <c r="Q9" s="2"/>
      <c r="R9" s="14">
        <f>SUM(Table6[[#This Row],[S1]:[S6]])</f>
        <v>19</v>
      </c>
      <c r="S9" s="2"/>
    </row>
    <row r="10" spans="1:20">
      <c r="A10" s="2" t="s">
        <v>187</v>
      </c>
      <c r="B10" s="2" t="s">
        <v>188</v>
      </c>
      <c r="C10" s="2" t="s">
        <v>20</v>
      </c>
      <c r="D10" s="2" t="s">
        <v>274</v>
      </c>
      <c r="E10" s="2"/>
      <c r="F10" s="2">
        <v>7</v>
      </c>
      <c r="G10" s="2">
        <v>6</v>
      </c>
      <c r="H10" s="2">
        <v>1</v>
      </c>
      <c r="I10" s="2">
        <v>1</v>
      </c>
      <c r="J10" s="2">
        <v>8</v>
      </c>
      <c r="K10" s="14">
        <f>SUM(Table6[[#This Row],[S1J1]:[S3J2]])</f>
        <v>23</v>
      </c>
      <c r="L10" s="2">
        <v>5</v>
      </c>
      <c r="M10" s="2">
        <v>5</v>
      </c>
      <c r="N10" s="2">
        <v>5</v>
      </c>
      <c r="O10" s="2">
        <v>5</v>
      </c>
      <c r="P10" s="2">
        <v>6</v>
      </c>
      <c r="Q10" s="2">
        <v>5</v>
      </c>
      <c r="R10" s="14">
        <f>SUM(Table6[[#This Row],[S1]:[S6]])</f>
        <v>31</v>
      </c>
      <c r="S10" s="2" t="s">
        <v>402</v>
      </c>
    </row>
    <row r="11" spans="1:20">
      <c r="A11" s="2" t="s">
        <v>67</v>
      </c>
      <c r="B11" s="2" t="s">
        <v>68</v>
      </c>
      <c r="C11" s="2" t="s">
        <v>4</v>
      </c>
      <c r="D11" s="2" t="s">
        <v>274</v>
      </c>
      <c r="E11" s="2">
        <v>6</v>
      </c>
      <c r="F11" s="2"/>
      <c r="G11" s="2"/>
      <c r="H11" s="2">
        <v>5</v>
      </c>
      <c r="I11" s="2"/>
      <c r="J11" s="2"/>
      <c r="K11" s="14">
        <f>SUM(Table6[[#This Row],[S1J1]:[S3J2]])</f>
        <v>11</v>
      </c>
      <c r="L11" s="2">
        <v>5</v>
      </c>
      <c r="M11" s="2">
        <v>5</v>
      </c>
      <c r="N11" s="2">
        <v>5</v>
      </c>
      <c r="O11" s="2">
        <v>4</v>
      </c>
      <c r="P11" s="2">
        <v>3</v>
      </c>
      <c r="Q11" s="2">
        <v>4</v>
      </c>
      <c r="R11" s="14">
        <f>SUM(Table6[[#This Row],[S1]:[S6]])</f>
        <v>26</v>
      </c>
      <c r="S11" s="2"/>
    </row>
    <row r="12" spans="1:20">
      <c r="A12" s="2" t="s">
        <v>409</v>
      </c>
      <c r="B12" s="2" t="s">
        <v>410</v>
      </c>
      <c r="C12" s="2" t="s">
        <v>8</v>
      </c>
      <c r="D12" s="2" t="s">
        <v>274</v>
      </c>
      <c r="E12" s="2"/>
      <c r="F12" s="2"/>
      <c r="G12" s="2"/>
      <c r="H12" s="2"/>
      <c r="I12" s="2"/>
      <c r="J12" s="2"/>
      <c r="K12" s="14">
        <f>SUM(Table6[[#This Row],[S1J1]:[S3J2]])</f>
        <v>0</v>
      </c>
      <c r="L12" s="2">
        <v>4</v>
      </c>
      <c r="M12" s="2"/>
      <c r="N12" s="2"/>
      <c r="O12" s="2"/>
      <c r="P12" s="2"/>
      <c r="Q12" s="2"/>
      <c r="R12" s="14">
        <f>SUM(Table6[[#This Row],[S1]:[S6]])</f>
        <v>4</v>
      </c>
      <c r="S12" s="2"/>
    </row>
    <row r="13" spans="1:20">
      <c r="A13" s="2" t="s">
        <v>145</v>
      </c>
      <c r="B13" s="2" t="s">
        <v>146</v>
      </c>
      <c r="C13" s="2" t="s">
        <v>14</v>
      </c>
      <c r="D13" s="2" t="s">
        <v>274</v>
      </c>
      <c r="E13" s="2"/>
      <c r="F13" s="2"/>
      <c r="G13" s="2"/>
      <c r="H13" s="2"/>
      <c r="I13" s="2"/>
      <c r="J13" s="2"/>
      <c r="K13" s="14">
        <f>SUM(Table6[[#This Row],[S1J1]:[S3J2]])</f>
        <v>0</v>
      </c>
      <c r="L13" s="2">
        <v>4</v>
      </c>
      <c r="M13" s="2">
        <v>4</v>
      </c>
      <c r="N13" s="2">
        <v>3</v>
      </c>
      <c r="O13" s="2">
        <v>4</v>
      </c>
      <c r="P13" s="2"/>
      <c r="Q13" s="2"/>
      <c r="R13" s="14">
        <f>SUM(Table6[[#This Row],[S1]:[S6]])</f>
        <v>15</v>
      </c>
      <c r="S13" s="2"/>
    </row>
    <row r="14" spans="1:20">
      <c r="A14" s="2" t="s">
        <v>212</v>
      </c>
      <c r="B14" s="2" t="s">
        <v>213</v>
      </c>
      <c r="C14" s="2" t="s">
        <v>23</v>
      </c>
      <c r="D14" s="2" t="s">
        <v>274</v>
      </c>
      <c r="E14" s="2"/>
      <c r="F14" s="2"/>
      <c r="G14" s="2"/>
      <c r="H14" s="2"/>
      <c r="I14" s="2"/>
      <c r="J14" s="2"/>
      <c r="K14" s="14">
        <f>SUM(Table6[[#This Row],[S1J1]:[S3J2]])</f>
        <v>0</v>
      </c>
      <c r="L14" s="2">
        <v>5</v>
      </c>
      <c r="M14" s="2"/>
      <c r="N14" s="2"/>
      <c r="O14" s="2"/>
      <c r="P14" s="2"/>
      <c r="Q14" s="2"/>
      <c r="R14" s="14">
        <f>SUM(Table6[[#This Row],[S1]:[S6]])</f>
        <v>5</v>
      </c>
      <c r="S14" s="2"/>
    </row>
    <row r="15" spans="1:20">
      <c r="A15" s="2" t="s">
        <v>133</v>
      </c>
      <c r="B15" s="2" t="s">
        <v>134</v>
      </c>
      <c r="C15" s="2" t="s">
        <v>12</v>
      </c>
      <c r="D15" s="2" t="s">
        <v>274</v>
      </c>
      <c r="E15" s="2"/>
      <c r="F15" s="2"/>
      <c r="G15" s="2"/>
      <c r="H15" s="2"/>
      <c r="I15" s="2"/>
      <c r="J15" s="2"/>
      <c r="K15" s="14">
        <f>SUM(Table6[[#This Row],[S1J1]:[S3J2]])</f>
        <v>0</v>
      </c>
      <c r="L15" s="2"/>
      <c r="M15" s="2"/>
      <c r="N15" s="2"/>
      <c r="O15" s="2"/>
      <c r="P15" s="2"/>
      <c r="Q15" s="2"/>
      <c r="R15" s="14">
        <f>SUM(Table6[[#This Row],[S1]:[S6]])</f>
        <v>0</v>
      </c>
      <c r="S15" s="2"/>
    </row>
    <row r="16" spans="1:20">
      <c r="A16" s="2" t="s">
        <v>195</v>
      </c>
      <c r="B16" s="2" t="s">
        <v>196</v>
      </c>
      <c r="C16" s="2" t="s">
        <v>20</v>
      </c>
      <c r="D16" s="2" t="s">
        <v>274</v>
      </c>
      <c r="E16" s="2">
        <v>2</v>
      </c>
      <c r="F16" s="2"/>
      <c r="G16" s="2"/>
      <c r="H16" s="2"/>
      <c r="I16" s="2"/>
      <c r="J16" s="2"/>
      <c r="K16" s="14">
        <f>SUM(Table6[[#This Row],[S1J1]:[S3J2]])</f>
        <v>2</v>
      </c>
      <c r="L16" s="2">
        <v>5</v>
      </c>
      <c r="M16" s="2">
        <v>4</v>
      </c>
      <c r="N16" s="2">
        <v>4</v>
      </c>
      <c r="O16" s="2">
        <v>4</v>
      </c>
      <c r="P16" s="2">
        <v>3</v>
      </c>
      <c r="Q16" s="2"/>
      <c r="R16" s="14">
        <f>SUM(Table6[[#This Row],[S1]:[S6]])</f>
        <v>20</v>
      </c>
      <c r="S16" s="2"/>
    </row>
    <row r="17" spans="1:19">
      <c r="A17" s="2" t="s">
        <v>106</v>
      </c>
      <c r="B17" s="2" t="s">
        <v>107</v>
      </c>
      <c r="C17" s="2" t="s">
        <v>10</v>
      </c>
      <c r="D17" s="2" t="s">
        <v>274</v>
      </c>
      <c r="E17" s="2"/>
      <c r="F17" s="2"/>
      <c r="G17" s="2"/>
      <c r="H17" s="2"/>
      <c r="I17" s="2"/>
      <c r="J17" s="2"/>
      <c r="K17" s="14">
        <f>SUM(Table6[[#This Row],[S1J1]:[S3J2]])</f>
        <v>0</v>
      </c>
      <c r="L17" s="2"/>
      <c r="M17" s="2"/>
      <c r="N17" s="2"/>
      <c r="O17" s="2"/>
      <c r="P17" s="2"/>
      <c r="Q17" s="2"/>
      <c r="R17" s="14">
        <f>SUM(Table6[[#This Row],[S1]:[S6]])</f>
        <v>0</v>
      </c>
      <c r="S17" s="2"/>
    </row>
    <row r="18" spans="1:19">
      <c r="A18" s="2" t="s">
        <v>56</v>
      </c>
      <c r="B18" s="2" t="s">
        <v>256</v>
      </c>
      <c r="C18" s="2" t="s">
        <v>31</v>
      </c>
      <c r="D18" s="2" t="s">
        <v>274</v>
      </c>
      <c r="E18" s="2">
        <v>4</v>
      </c>
      <c r="F18" s="2">
        <v>2</v>
      </c>
      <c r="G18" s="2">
        <v>1</v>
      </c>
      <c r="H18" s="2">
        <v>6</v>
      </c>
      <c r="I18" s="2">
        <v>5</v>
      </c>
      <c r="J18" s="2"/>
      <c r="K18" s="14">
        <f>SUM(Table6[[#This Row],[S1J1]:[S3J2]])</f>
        <v>18</v>
      </c>
      <c r="L18" s="2">
        <v>4</v>
      </c>
      <c r="M18" s="2">
        <v>5</v>
      </c>
      <c r="N18" s="2">
        <v>5</v>
      </c>
      <c r="O18" s="2">
        <v>5</v>
      </c>
      <c r="P18" s="2">
        <v>5</v>
      </c>
      <c r="Q18" s="2">
        <v>4</v>
      </c>
      <c r="R18" s="14">
        <f>SUM(Table6[[#This Row],[S1]:[S6]])</f>
        <v>28</v>
      </c>
      <c r="S18" s="2" t="s">
        <v>402</v>
      </c>
    </row>
    <row r="19" spans="1:19">
      <c r="A19" s="2" t="s">
        <v>153</v>
      </c>
      <c r="B19" s="2" t="s">
        <v>405</v>
      </c>
      <c r="C19" s="2" t="s">
        <v>5</v>
      </c>
      <c r="D19" s="2" t="s">
        <v>274</v>
      </c>
      <c r="E19" s="2"/>
      <c r="F19" s="2"/>
      <c r="G19" s="2"/>
      <c r="H19" s="2"/>
      <c r="I19" s="2"/>
      <c r="J19" s="2">
        <v>1</v>
      </c>
      <c r="K19" s="14">
        <f>SUM(Table6[[#This Row],[S1J1]:[S3J2]])</f>
        <v>1</v>
      </c>
      <c r="L19" s="2">
        <v>4</v>
      </c>
      <c r="M19" s="2">
        <v>4</v>
      </c>
      <c r="N19" s="2">
        <v>4</v>
      </c>
      <c r="O19" s="2">
        <v>4</v>
      </c>
      <c r="P19" s="2">
        <v>4</v>
      </c>
      <c r="Q19" s="2">
        <v>4</v>
      </c>
      <c r="R19" s="14">
        <f>SUM(Table6[[#This Row],[S1]:[S6]])</f>
        <v>24</v>
      </c>
      <c r="S19" s="2"/>
    </row>
    <row r="20" spans="1:19">
      <c r="A20" s="2" t="s">
        <v>54</v>
      </c>
      <c r="B20" s="2" t="s">
        <v>55</v>
      </c>
      <c r="C20" s="2" t="s">
        <v>2</v>
      </c>
      <c r="D20" s="2" t="s">
        <v>274</v>
      </c>
      <c r="E20" s="2"/>
      <c r="F20" s="2">
        <v>3</v>
      </c>
      <c r="G20" s="2">
        <v>2</v>
      </c>
      <c r="H20" s="2">
        <v>3</v>
      </c>
      <c r="I20" s="2">
        <v>2</v>
      </c>
      <c r="J20" s="2">
        <v>7</v>
      </c>
      <c r="K20" s="14">
        <f>SUM(Table6[[#This Row],[S1J1]:[S3J2]])</f>
        <v>17</v>
      </c>
      <c r="L20" s="2">
        <v>5</v>
      </c>
      <c r="M20" s="2">
        <v>4</v>
      </c>
      <c r="N20" s="2">
        <v>5</v>
      </c>
      <c r="O20" s="2">
        <v>5</v>
      </c>
      <c r="P20" s="2">
        <v>4</v>
      </c>
      <c r="Q20" s="2">
        <v>5</v>
      </c>
      <c r="R20" s="14">
        <f>SUM(Table6[[#This Row],[S1]:[S6]])</f>
        <v>28</v>
      </c>
      <c r="S20" s="2"/>
    </row>
    <row r="21" spans="1:19">
      <c r="A21" s="2" t="s">
        <v>108</v>
      </c>
      <c r="B21" s="2" t="s">
        <v>228</v>
      </c>
      <c r="C21" s="2" t="s">
        <v>27</v>
      </c>
      <c r="D21" s="2" t="s">
        <v>274</v>
      </c>
      <c r="E21" s="2"/>
      <c r="F21" s="2"/>
      <c r="G21" s="2"/>
      <c r="H21" s="2"/>
      <c r="I21" s="2"/>
      <c r="J21" s="2"/>
      <c r="K21" s="14">
        <f>SUM(Table6[[#This Row],[S1J1]:[S3J2]])</f>
        <v>0</v>
      </c>
      <c r="L21" s="2">
        <v>4</v>
      </c>
      <c r="M21" s="2">
        <v>4</v>
      </c>
      <c r="N21" s="2">
        <v>4</v>
      </c>
      <c r="O21" s="2">
        <v>5</v>
      </c>
      <c r="P21" s="2">
        <v>3</v>
      </c>
      <c r="Q21" s="2"/>
      <c r="R21" s="14">
        <f>SUM(Table6[[#This Row],[S1]:[S6]])</f>
        <v>20</v>
      </c>
      <c r="S21" s="2"/>
    </row>
    <row r="22" spans="1:19">
      <c r="A22" s="7" t="s">
        <v>147</v>
      </c>
      <c r="B22" s="7" t="s">
        <v>148</v>
      </c>
      <c r="C22" s="7" t="s">
        <v>15</v>
      </c>
      <c r="D22" s="7" t="s">
        <v>274</v>
      </c>
      <c r="E22" s="7">
        <v>7</v>
      </c>
      <c r="F22" s="7">
        <v>4</v>
      </c>
      <c r="G22" s="7">
        <v>8</v>
      </c>
      <c r="H22" s="7">
        <v>8</v>
      </c>
      <c r="I22" s="7">
        <v>7</v>
      </c>
      <c r="J22" s="7">
        <v>6</v>
      </c>
      <c r="K22" s="14">
        <f>SUM(Table6[[#This Row],[S1J1]:[S3J2]])</f>
        <v>40</v>
      </c>
      <c r="L22" s="7">
        <v>6</v>
      </c>
      <c r="M22" s="7">
        <v>6</v>
      </c>
      <c r="N22" s="7">
        <v>6</v>
      </c>
      <c r="O22" s="7">
        <v>6</v>
      </c>
      <c r="P22" s="7">
        <v>6</v>
      </c>
      <c r="Q22" s="7"/>
      <c r="R22" s="14">
        <f>SUM(Table6[[#This Row],[S1]:[S6]])</f>
        <v>30</v>
      </c>
      <c r="S22" s="7" t="s">
        <v>402</v>
      </c>
    </row>
  </sheetData>
  <sortState ref="C23:C107">
    <sortCondition ref="C107"/>
  </sortState>
  <mergeCells count="3">
    <mergeCell ref="A1:D1"/>
    <mergeCell ref="E1:K1"/>
    <mergeCell ref="L1:R1"/>
  </mergeCells>
  <pageMargins left="0.75" right="0.75" top="1" bottom="1" header="0.5" footer="0.5"/>
  <pageSetup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workbookViewId="0">
      <selection sqref="A1:V1"/>
    </sheetView>
  </sheetViews>
  <sheetFormatPr baseColWidth="10" defaultRowHeight="15" x14ac:dyDescent="0"/>
  <cols>
    <col min="1" max="1" width="12.6640625" customWidth="1"/>
    <col min="2" max="2" width="12.5" customWidth="1"/>
    <col min="3" max="3" width="30.83203125" bestFit="1" customWidth="1"/>
    <col min="4" max="4" width="11.33203125" customWidth="1"/>
    <col min="21" max="21" width="16" bestFit="1" customWidth="1"/>
  </cols>
  <sheetData>
    <row r="1" spans="1:22" ht="20">
      <c r="A1" s="35" t="s">
        <v>481</v>
      </c>
      <c r="B1" s="36"/>
      <c r="C1" s="36"/>
      <c r="D1" s="37"/>
      <c r="E1" s="35" t="s">
        <v>485</v>
      </c>
      <c r="F1" s="36"/>
      <c r="G1" s="36"/>
      <c r="H1" s="36"/>
      <c r="I1" s="36"/>
      <c r="J1" s="36"/>
      <c r="K1" s="37"/>
      <c r="L1" s="41" t="s">
        <v>483</v>
      </c>
      <c r="M1" s="42"/>
      <c r="N1" s="42"/>
      <c r="O1" s="42"/>
      <c r="P1" s="42"/>
      <c r="Q1" s="42"/>
      <c r="R1" s="42"/>
      <c r="S1" s="42"/>
      <c r="T1" s="42"/>
      <c r="U1" s="43"/>
      <c r="V1" s="40" t="s">
        <v>486</v>
      </c>
    </row>
    <row r="2" spans="1:22">
      <c r="A2" t="s">
        <v>270</v>
      </c>
      <c r="B2" t="s">
        <v>271</v>
      </c>
      <c r="C2" t="s">
        <v>0</v>
      </c>
      <c r="D2" t="s">
        <v>272</v>
      </c>
      <c r="E2" t="s">
        <v>441</v>
      </c>
      <c r="F2" t="s">
        <v>442</v>
      </c>
      <c r="G2" t="s">
        <v>445</v>
      </c>
      <c r="H2" t="s">
        <v>443</v>
      </c>
      <c r="I2" t="s">
        <v>446</v>
      </c>
      <c r="J2" t="s">
        <v>447</v>
      </c>
      <c r="K2" t="s">
        <v>461</v>
      </c>
      <c r="L2" t="s">
        <v>448</v>
      </c>
      <c r="M2" t="s">
        <v>449</v>
      </c>
      <c r="N2" t="s">
        <v>450</v>
      </c>
      <c r="O2" t="s">
        <v>457</v>
      </c>
      <c r="P2" t="s">
        <v>458</v>
      </c>
      <c r="Q2" t="s">
        <v>459</v>
      </c>
      <c r="R2" t="s">
        <v>460</v>
      </c>
      <c r="S2" t="s">
        <v>465</v>
      </c>
      <c r="T2" t="s">
        <v>466</v>
      </c>
      <c r="U2" t="s">
        <v>468</v>
      </c>
      <c r="V2" t="s">
        <v>462</v>
      </c>
    </row>
    <row r="3" spans="1:22">
      <c r="A3" s="2" t="s">
        <v>217</v>
      </c>
      <c r="B3" s="2" t="s">
        <v>218</v>
      </c>
      <c r="C3" s="2" t="s">
        <v>24</v>
      </c>
      <c r="D3" s="2" t="s">
        <v>275</v>
      </c>
      <c r="E3" s="1"/>
      <c r="F3" s="1"/>
      <c r="G3" s="2"/>
      <c r="H3" s="2"/>
      <c r="I3" s="2"/>
      <c r="J3" s="2"/>
      <c r="K3" s="2">
        <f>SUM(Table7[[#This Row],[S1J1]:[S3J2]])</f>
        <v>0</v>
      </c>
      <c r="L3" s="2"/>
      <c r="M3" s="2"/>
      <c r="N3" s="2"/>
      <c r="O3" s="2"/>
      <c r="P3" s="2"/>
      <c r="Q3" s="2"/>
      <c r="R3" s="2"/>
      <c r="S3" s="2"/>
      <c r="T3" s="2"/>
      <c r="U3" s="2">
        <f>SUM(Table7[[#This Row],[S1]:[S9]])</f>
        <v>0</v>
      </c>
      <c r="V3" s="2"/>
    </row>
    <row r="4" spans="1:22">
      <c r="A4" s="2" t="s">
        <v>264</v>
      </c>
      <c r="B4" s="2" t="s">
        <v>265</v>
      </c>
      <c r="C4" s="2" t="s">
        <v>31</v>
      </c>
      <c r="D4" s="2" t="s">
        <v>275</v>
      </c>
      <c r="E4" s="1"/>
      <c r="F4" s="1"/>
      <c r="G4" s="2">
        <v>3</v>
      </c>
      <c r="H4" s="2"/>
      <c r="I4" s="2"/>
      <c r="J4" s="2">
        <v>5</v>
      </c>
      <c r="K4" s="2">
        <f>SUM(Table7[[#This Row],[S1J1]:[S3J2]])</f>
        <v>8</v>
      </c>
      <c r="L4" s="2">
        <v>5</v>
      </c>
      <c r="M4" s="2">
        <v>5</v>
      </c>
      <c r="N4" s="2">
        <v>5</v>
      </c>
      <c r="O4" s="2">
        <v>5</v>
      </c>
      <c r="P4" s="2">
        <v>6</v>
      </c>
      <c r="Q4" s="2">
        <v>6</v>
      </c>
      <c r="R4" s="2">
        <v>4</v>
      </c>
      <c r="S4" s="2">
        <v>5</v>
      </c>
      <c r="T4" s="2">
        <v>5</v>
      </c>
      <c r="U4" s="2">
        <f>SUM(Table7[[#This Row],[S1]:[S9]])</f>
        <v>46</v>
      </c>
      <c r="V4" s="2"/>
    </row>
    <row r="5" spans="1:22">
      <c r="A5" s="2" t="s">
        <v>181</v>
      </c>
      <c r="B5" s="2" t="s">
        <v>182</v>
      </c>
      <c r="C5" s="2" t="s">
        <v>20</v>
      </c>
      <c r="D5" s="2" t="s">
        <v>275</v>
      </c>
      <c r="E5" s="1"/>
      <c r="F5" s="1">
        <v>1</v>
      </c>
      <c r="G5" s="2">
        <v>2</v>
      </c>
      <c r="H5" s="2">
        <v>4</v>
      </c>
      <c r="I5" s="2">
        <v>1</v>
      </c>
      <c r="J5" s="2">
        <v>3</v>
      </c>
      <c r="K5" s="2">
        <f>SUM(Table7[[#This Row],[S1J1]:[S3J2]])</f>
        <v>11</v>
      </c>
      <c r="L5" s="2">
        <v>5</v>
      </c>
      <c r="M5" s="2">
        <v>5</v>
      </c>
      <c r="N5" s="2">
        <v>5</v>
      </c>
      <c r="O5" s="2">
        <v>5</v>
      </c>
      <c r="P5" s="2">
        <v>5</v>
      </c>
      <c r="Q5" s="2"/>
      <c r="R5" s="2">
        <v>5</v>
      </c>
      <c r="S5" s="2">
        <v>5</v>
      </c>
      <c r="T5" s="2"/>
      <c r="U5" s="2">
        <f>SUM(Table7[[#This Row],[S1]:[S9]])</f>
        <v>35</v>
      </c>
      <c r="V5" s="2"/>
    </row>
    <row r="6" spans="1:22">
      <c r="A6" s="2" t="s">
        <v>80</v>
      </c>
      <c r="B6" s="2" t="s">
        <v>233</v>
      </c>
      <c r="C6" s="2" t="s">
        <v>27</v>
      </c>
      <c r="D6" s="2" t="s">
        <v>275</v>
      </c>
      <c r="E6" s="1"/>
      <c r="F6" s="1"/>
      <c r="G6" s="2"/>
      <c r="H6" s="2"/>
      <c r="I6" s="2"/>
      <c r="J6" s="2"/>
      <c r="K6" s="2">
        <f>SUM(Table7[[#This Row],[S1J1]:[S3J2]])</f>
        <v>0</v>
      </c>
      <c r="L6" s="2">
        <v>6</v>
      </c>
      <c r="M6" s="2"/>
      <c r="N6" s="2"/>
      <c r="O6" s="2"/>
      <c r="P6" s="2"/>
      <c r="Q6" s="2"/>
      <c r="R6" s="2">
        <v>4</v>
      </c>
      <c r="S6" s="2">
        <v>4</v>
      </c>
      <c r="T6" s="2"/>
      <c r="U6" s="2">
        <f>SUM(Table7[[#This Row],[S1]:[S9]])</f>
        <v>14</v>
      </c>
      <c r="V6" s="2"/>
    </row>
    <row r="7" spans="1:22">
      <c r="A7" s="2" t="s">
        <v>420</v>
      </c>
      <c r="B7" s="2" t="s">
        <v>421</v>
      </c>
      <c r="C7" s="2" t="s">
        <v>418</v>
      </c>
      <c r="D7" s="2" t="s">
        <v>275</v>
      </c>
      <c r="E7" s="1"/>
      <c r="F7" s="1"/>
      <c r="G7" s="2"/>
      <c r="H7" s="2"/>
      <c r="I7" s="2"/>
      <c r="J7" s="2"/>
      <c r="K7" s="2">
        <f>SUM(Table7[[#This Row],[S1J1]:[S3J2]])</f>
        <v>0</v>
      </c>
      <c r="L7" s="2">
        <v>4</v>
      </c>
      <c r="M7" s="2"/>
      <c r="N7" s="2"/>
      <c r="O7" s="2"/>
      <c r="P7" s="2"/>
      <c r="Q7" s="2"/>
      <c r="R7" s="2"/>
      <c r="S7" s="2"/>
      <c r="T7" s="2"/>
      <c r="U7" s="2">
        <f>SUM(Table7[[#This Row],[S1]:[S9]])</f>
        <v>4</v>
      </c>
      <c r="V7" s="2"/>
    </row>
    <row r="8" spans="1:22">
      <c r="A8" s="2" t="s">
        <v>52</v>
      </c>
      <c r="B8" s="2" t="s">
        <v>53</v>
      </c>
      <c r="C8" s="2" t="s">
        <v>2</v>
      </c>
      <c r="D8" s="2" t="s">
        <v>275</v>
      </c>
      <c r="E8" s="1">
        <v>8</v>
      </c>
      <c r="F8" s="1"/>
      <c r="G8" s="2">
        <v>4</v>
      </c>
      <c r="H8" s="2">
        <v>5</v>
      </c>
      <c r="I8" s="2">
        <v>3</v>
      </c>
      <c r="J8" s="2"/>
      <c r="K8" s="2">
        <f>SUM(Table7[[#This Row],[S1J1]:[S3J2]])</f>
        <v>20</v>
      </c>
      <c r="L8" s="2">
        <v>5</v>
      </c>
      <c r="M8" s="2">
        <v>5</v>
      </c>
      <c r="N8" s="2">
        <v>5</v>
      </c>
      <c r="O8" s="2">
        <v>5</v>
      </c>
      <c r="P8" s="2">
        <v>6</v>
      </c>
      <c r="Q8" s="2">
        <v>6</v>
      </c>
      <c r="R8" s="2">
        <v>5</v>
      </c>
      <c r="S8" s="2">
        <v>4</v>
      </c>
      <c r="T8" s="2"/>
      <c r="U8" s="2">
        <f>SUM(Table7[[#This Row],[S1]:[S9]])</f>
        <v>41</v>
      </c>
      <c r="V8" s="2" t="s">
        <v>402</v>
      </c>
    </row>
    <row r="9" spans="1:22">
      <c r="A9" s="2" t="s">
        <v>131</v>
      </c>
      <c r="B9" s="2" t="s">
        <v>132</v>
      </c>
      <c r="C9" s="2" t="s">
        <v>12</v>
      </c>
      <c r="D9" s="2" t="s">
        <v>275</v>
      </c>
      <c r="E9" s="1"/>
      <c r="F9" s="1"/>
      <c r="G9" s="2"/>
      <c r="H9" s="2"/>
      <c r="I9" s="2"/>
      <c r="J9" s="2"/>
      <c r="K9" s="2">
        <f>SUM(Table7[[#This Row],[S1J1]:[S3J2]])</f>
        <v>0</v>
      </c>
      <c r="L9" s="2">
        <v>5</v>
      </c>
      <c r="M9" s="2">
        <v>4</v>
      </c>
      <c r="N9" s="2"/>
      <c r="O9" s="2"/>
      <c r="P9" s="2"/>
      <c r="Q9" s="2"/>
      <c r="R9" s="2"/>
      <c r="S9" s="2"/>
      <c r="T9" s="2"/>
      <c r="U9" s="2">
        <f>SUM(Table7[[#This Row],[S1]:[S9]])</f>
        <v>9</v>
      </c>
      <c r="V9" s="2"/>
    </row>
    <row r="10" spans="1:22">
      <c r="A10" s="2" t="s">
        <v>60</v>
      </c>
      <c r="B10" s="2" t="s">
        <v>206</v>
      </c>
      <c r="C10" s="2" t="s">
        <v>22</v>
      </c>
      <c r="D10" s="2" t="s">
        <v>275</v>
      </c>
      <c r="E10" s="1"/>
      <c r="F10" s="1"/>
      <c r="G10" s="2"/>
      <c r="H10" s="2"/>
      <c r="I10" s="2"/>
      <c r="J10" s="2"/>
      <c r="K10" s="2">
        <f>SUM(Table7[[#This Row],[S1J1]:[S3J2]])</f>
        <v>0</v>
      </c>
      <c r="L10" s="2">
        <v>5</v>
      </c>
      <c r="M10" s="2">
        <v>5</v>
      </c>
      <c r="N10" s="2">
        <v>5</v>
      </c>
      <c r="O10" s="2"/>
      <c r="P10" s="2"/>
      <c r="Q10" s="2"/>
      <c r="R10" s="2">
        <v>4</v>
      </c>
      <c r="S10" s="2"/>
      <c r="T10" s="2"/>
      <c r="U10" s="2">
        <f>SUM(Table7[[#This Row],[S1]:[S9]])</f>
        <v>19</v>
      </c>
      <c r="V10" s="2"/>
    </row>
    <row r="11" spans="1:22">
      <c r="A11" s="2" t="s">
        <v>183</v>
      </c>
      <c r="B11" s="2" t="s">
        <v>184</v>
      </c>
      <c r="C11" s="2" t="s">
        <v>20</v>
      </c>
      <c r="D11" s="2" t="s">
        <v>275</v>
      </c>
      <c r="E11" s="1">
        <v>3</v>
      </c>
      <c r="F11" s="1">
        <v>4</v>
      </c>
      <c r="G11" s="2">
        <v>7</v>
      </c>
      <c r="H11" s="2">
        <v>3</v>
      </c>
      <c r="I11" s="2">
        <v>6</v>
      </c>
      <c r="J11" s="2">
        <v>1</v>
      </c>
      <c r="K11" s="2">
        <f>SUM(Table7[[#This Row],[S1J1]:[S3J2]])</f>
        <v>24</v>
      </c>
      <c r="L11" s="2">
        <v>6</v>
      </c>
      <c r="M11" s="2">
        <v>5</v>
      </c>
      <c r="N11" s="2">
        <v>6</v>
      </c>
      <c r="O11" s="2">
        <v>5</v>
      </c>
      <c r="P11" s="2">
        <v>6</v>
      </c>
      <c r="Q11" s="2"/>
      <c r="R11" s="2">
        <v>6</v>
      </c>
      <c r="S11" s="2">
        <v>5</v>
      </c>
      <c r="T11" s="2"/>
      <c r="U11" s="2">
        <f>SUM(Table7[[#This Row],[S1]:[S9]])</f>
        <v>39</v>
      </c>
      <c r="V11" s="2" t="s">
        <v>402</v>
      </c>
    </row>
    <row r="12" spans="1:22">
      <c r="A12" s="2" t="s">
        <v>69</v>
      </c>
      <c r="B12" s="2" t="s">
        <v>70</v>
      </c>
      <c r="C12" s="2" t="s">
        <v>4</v>
      </c>
      <c r="D12" s="2" t="s">
        <v>275</v>
      </c>
      <c r="E12" s="1"/>
      <c r="F12" s="1"/>
      <c r="G12" s="2"/>
      <c r="H12" s="2"/>
      <c r="I12" s="2"/>
      <c r="J12" s="2"/>
      <c r="K12" s="2">
        <f>SUM(Table7[[#This Row],[S1J1]:[S3J2]])</f>
        <v>0</v>
      </c>
      <c r="L12" s="2"/>
      <c r="M12" s="2"/>
      <c r="N12" s="2"/>
      <c r="O12" s="2"/>
      <c r="P12" s="2"/>
      <c r="Q12" s="2"/>
      <c r="R12" s="2"/>
      <c r="S12" s="2"/>
      <c r="T12" s="2"/>
      <c r="U12" s="2">
        <f>SUM(Table7[[#This Row],[S1]:[S9]])</f>
        <v>0</v>
      </c>
      <c r="V12" s="2"/>
    </row>
    <row r="13" spans="1:22">
      <c r="A13" s="2" t="s">
        <v>198</v>
      </c>
      <c r="B13" s="2" t="s">
        <v>199</v>
      </c>
      <c r="C13" s="2" t="s">
        <v>21</v>
      </c>
      <c r="D13" s="2" t="s">
        <v>275</v>
      </c>
      <c r="E13" s="1"/>
      <c r="F13" s="1"/>
      <c r="G13" s="2"/>
      <c r="H13" s="2"/>
      <c r="I13" s="2"/>
      <c r="J13" s="2"/>
      <c r="K13" s="2">
        <f>SUM(Table7[[#This Row],[S1J1]:[S3J2]])</f>
        <v>0</v>
      </c>
      <c r="L13" s="2">
        <v>5</v>
      </c>
      <c r="M13" s="2">
        <v>5</v>
      </c>
      <c r="N13" s="2"/>
      <c r="O13" s="2"/>
      <c r="P13" s="2"/>
      <c r="Q13" s="2"/>
      <c r="R13" s="2"/>
      <c r="S13" s="2"/>
      <c r="T13" s="2"/>
      <c r="U13" s="2">
        <f>SUM(Table7[[#This Row],[S1]:[S9]])</f>
        <v>10</v>
      </c>
      <c r="V13" s="2"/>
    </row>
    <row r="14" spans="1:22">
      <c r="A14" s="2" t="s">
        <v>135</v>
      </c>
      <c r="B14" s="2" t="s">
        <v>136</v>
      </c>
      <c r="C14" s="2" t="s">
        <v>13</v>
      </c>
      <c r="D14" s="2" t="s">
        <v>275</v>
      </c>
      <c r="E14" s="1">
        <v>5</v>
      </c>
      <c r="F14" s="1"/>
      <c r="G14" s="2"/>
      <c r="H14" s="2"/>
      <c r="I14" s="2"/>
      <c r="J14" s="2"/>
      <c r="K14" s="2">
        <f>SUM(Table7[[#This Row],[S1J1]:[S3J2]])</f>
        <v>5</v>
      </c>
      <c r="L14" s="2">
        <v>5</v>
      </c>
      <c r="M14" s="2">
        <v>5</v>
      </c>
      <c r="N14" s="2">
        <v>6</v>
      </c>
      <c r="O14" s="2">
        <v>5</v>
      </c>
      <c r="P14" s="2"/>
      <c r="Q14" s="2"/>
      <c r="R14" s="2">
        <v>5</v>
      </c>
      <c r="S14" s="2"/>
      <c r="T14" s="2"/>
      <c r="U14" s="2">
        <f>SUM(Table7[[#This Row],[S1]:[S9]])</f>
        <v>26</v>
      </c>
      <c r="V14" s="2"/>
    </row>
    <row r="15" spans="1:22">
      <c r="A15" s="2" t="s">
        <v>56</v>
      </c>
      <c r="B15" s="2" t="s">
        <v>92</v>
      </c>
      <c r="C15" s="2" t="s">
        <v>6</v>
      </c>
      <c r="D15" s="2" t="s">
        <v>275</v>
      </c>
      <c r="E15" s="1">
        <v>7</v>
      </c>
      <c r="F15" s="1">
        <v>7</v>
      </c>
      <c r="G15" s="2"/>
      <c r="H15" s="2">
        <v>7</v>
      </c>
      <c r="I15" s="2"/>
      <c r="J15" s="2">
        <v>4</v>
      </c>
      <c r="K15" s="2">
        <f>SUM(Table7[[#This Row],[S1J1]:[S3J2]])</f>
        <v>25</v>
      </c>
      <c r="L15" s="2">
        <v>5</v>
      </c>
      <c r="M15" s="2">
        <v>6</v>
      </c>
      <c r="N15" s="2">
        <v>6</v>
      </c>
      <c r="O15" s="2">
        <v>5</v>
      </c>
      <c r="P15" s="2">
        <v>5</v>
      </c>
      <c r="Q15" s="2"/>
      <c r="R15" s="2">
        <v>6</v>
      </c>
      <c r="S15" s="2">
        <v>6</v>
      </c>
      <c r="T15" s="2"/>
      <c r="U15" s="2">
        <f>SUM(Table7[[#This Row],[S1]:[S9]])</f>
        <v>39</v>
      </c>
      <c r="V15" s="2" t="s">
        <v>402</v>
      </c>
    </row>
    <row r="16" spans="1:22">
      <c r="A16" s="2" t="s">
        <v>168</v>
      </c>
      <c r="B16" s="2" t="s">
        <v>169</v>
      </c>
      <c r="C16" s="2" t="s">
        <v>20</v>
      </c>
      <c r="D16" s="2" t="s">
        <v>275</v>
      </c>
      <c r="E16" s="1">
        <v>1</v>
      </c>
      <c r="F16" s="1">
        <v>8</v>
      </c>
      <c r="G16" s="2">
        <v>5</v>
      </c>
      <c r="H16" s="2">
        <v>6</v>
      </c>
      <c r="I16" s="2">
        <v>7</v>
      </c>
      <c r="J16" s="2">
        <v>6</v>
      </c>
      <c r="K16" s="2">
        <f>SUM(Table7[[#This Row],[S1J1]:[S3J2]])</f>
        <v>33</v>
      </c>
      <c r="L16" s="2">
        <v>6</v>
      </c>
      <c r="M16" s="2">
        <v>5</v>
      </c>
      <c r="N16" s="2">
        <v>6</v>
      </c>
      <c r="O16" s="2">
        <v>6</v>
      </c>
      <c r="P16" s="2"/>
      <c r="Q16" s="2"/>
      <c r="R16" s="2">
        <v>6</v>
      </c>
      <c r="S16" s="2">
        <v>6</v>
      </c>
      <c r="T16" s="2">
        <v>5</v>
      </c>
      <c r="U16" s="2">
        <f>SUM(Table7[[#This Row],[S1]:[S9]])</f>
        <v>40</v>
      </c>
      <c r="V16" s="2" t="s">
        <v>402</v>
      </c>
    </row>
    <row r="17" spans="1:22">
      <c r="A17" s="2" t="s">
        <v>129</v>
      </c>
      <c r="B17" s="2" t="s">
        <v>130</v>
      </c>
      <c r="C17" s="2" t="s">
        <v>12</v>
      </c>
      <c r="D17" s="2" t="s">
        <v>275</v>
      </c>
      <c r="E17" s="1">
        <v>6</v>
      </c>
      <c r="F17" s="1">
        <v>6</v>
      </c>
      <c r="G17" s="2"/>
      <c r="H17" s="2"/>
      <c r="I17" s="2"/>
      <c r="J17" s="2"/>
      <c r="K17" s="2">
        <f>SUM(Table7[[#This Row],[S1J1]:[S3J2]])</f>
        <v>12</v>
      </c>
      <c r="L17" s="2">
        <v>6</v>
      </c>
      <c r="M17" s="2">
        <v>5</v>
      </c>
      <c r="N17" s="2"/>
      <c r="O17" s="2"/>
      <c r="P17" s="2"/>
      <c r="Q17" s="2"/>
      <c r="R17" s="2"/>
      <c r="S17" s="2"/>
      <c r="T17" s="2"/>
      <c r="U17" s="2">
        <f>SUM(Table7[[#This Row],[S1]:[S9]])</f>
        <v>11</v>
      </c>
      <c r="V17" s="2"/>
    </row>
    <row r="18" spans="1:22">
      <c r="A18" s="2" t="s">
        <v>232</v>
      </c>
      <c r="B18" s="2" t="s">
        <v>269</v>
      </c>
      <c r="C18" s="2" t="s">
        <v>27</v>
      </c>
      <c r="D18" s="2" t="s">
        <v>275</v>
      </c>
      <c r="E18" s="1">
        <v>2</v>
      </c>
      <c r="F18" s="1">
        <v>3</v>
      </c>
      <c r="G18" s="2">
        <v>6</v>
      </c>
      <c r="H18" s="2">
        <v>2</v>
      </c>
      <c r="I18" s="2">
        <v>8</v>
      </c>
      <c r="J18" s="2">
        <v>8</v>
      </c>
      <c r="K18" s="2">
        <f>SUM(Table7[[#This Row],[S1J1]:[S3J2]])</f>
        <v>29</v>
      </c>
      <c r="L18" s="2">
        <v>5</v>
      </c>
      <c r="M18" s="2">
        <v>5</v>
      </c>
      <c r="N18" s="2">
        <v>5</v>
      </c>
      <c r="O18" s="2">
        <v>5</v>
      </c>
      <c r="P18" s="2">
        <v>6</v>
      </c>
      <c r="Q18" s="2"/>
      <c r="R18" s="2">
        <v>6</v>
      </c>
      <c r="S18" s="2">
        <v>6</v>
      </c>
      <c r="T18" s="2">
        <v>6</v>
      </c>
      <c r="U18" s="2">
        <f>SUM(Table7[[#This Row],[S1]:[S9]])</f>
        <v>44</v>
      </c>
      <c r="V18" s="2" t="s">
        <v>402</v>
      </c>
    </row>
    <row r="19" spans="1:22">
      <c r="A19" s="2" t="s">
        <v>40</v>
      </c>
      <c r="B19" s="2" t="s">
        <v>41</v>
      </c>
      <c r="C19" s="2" t="s">
        <v>2</v>
      </c>
      <c r="D19" s="2" t="s">
        <v>275</v>
      </c>
      <c r="E19" s="1"/>
      <c r="F19" s="1">
        <v>5</v>
      </c>
      <c r="G19" s="2">
        <v>8</v>
      </c>
      <c r="H19" s="2">
        <v>8</v>
      </c>
      <c r="I19" s="2">
        <v>5</v>
      </c>
      <c r="J19" s="2">
        <v>7</v>
      </c>
      <c r="K19" s="2">
        <f>SUM(Table7[[#This Row],[S1J1]:[S3J2]])</f>
        <v>33</v>
      </c>
      <c r="L19" s="2">
        <v>6</v>
      </c>
      <c r="M19" s="2">
        <v>6</v>
      </c>
      <c r="N19" s="2">
        <v>6</v>
      </c>
      <c r="O19" s="2">
        <v>6</v>
      </c>
      <c r="P19" s="2">
        <v>6</v>
      </c>
      <c r="Q19" s="2"/>
      <c r="R19" s="2">
        <v>6</v>
      </c>
      <c r="S19" s="2">
        <v>5</v>
      </c>
      <c r="T19" s="2">
        <v>6</v>
      </c>
      <c r="U19" s="2">
        <f>SUM(Table7[[#This Row],[S1]:[S9]])</f>
        <v>47</v>
      </c>
      <c r="V19" s="2" t="s">
        <v>402</v>
      </c>
    </row>
    <row r="20" spans="1:22">
      <c r="A20" s="2" t="s">
        <v>249</v>
      </c>
      <c r="B20" s="2" t="s">
        <v>250</v>
      </c>
      <c r="C20" s="2" t="s">
        <v>31</v>
      </c>
      <c r="D20" s="2" t="s">
        <v>275</v>
      </c>
      <c r="E20" s="1">
        <v>4</v>
      </c>
      <c r="F20" s="1">
        <v>2</v>
      </c>
      <c r="G20" s="2">
        <v>1</v>
      </c>
      <c r="H20" s="2">
        <v>1</v>
      </c>
      <c r="I20" s="2">
        <v>4</v>
      </c>
      <c r="J20" s="2">
        <v>2</v>
      </c>
      <c r="K20" s="2">
        <f>SUM(Table7[[#This Row],[S1J1]:[S3J2]])</f>
        <v>14</v>
      </c>
      <c r="L20" s="2">
        <v>6</v>
      </c>
      <c r="M20" s="2">
        <v>6</v>
      </c>
      <c r="N20" s="2">
        <v>5</v>
      </c>
      <c r="O20" s="2">
        <v>5</v>
      </c>
      <c r="P20" s="2">
        <v>6</v>
      </c>
      <c r="Q20" s="2"/>
      <c r="R20" s="2">
        <v>5</v>
      </c>
      <c r="S20" s="2">
        <v>5</v>
      </c>
      <c r="T20" s="2">
        <v>5</v>
      </c>
      <c r="U20" s="2">
        <f>SUM(Table7[[#This Row],[S1]:[S9]])</f>
        <v>43</v>
      </c>
      <c r="V20" s="2"/>
    </row>
    <row r="21" spans="1:22">
      <c r="A21" s="2" t="s">
        <v>246</v>
      </c>
      <c r="B21" s="2" t="s">
        <v>247</v>
      </c>
      <c r="C21" s="2" t="s">
        <v>30</v>
      </c>
      <c r="D21" s="2" t="s">
        <v>275</v>
      </c>
      <c r="E21" s="1"/>
      <c r="F21" s="1"/>
      <c r="G21" s="2"/>
      <c r="H21" s="2"/>
      <c r="I21" s="2">
        <v>2</v>
      </c>
      <c r="J21" s="2"/>
      <c r="K21" s="2">
        <f>SUM(Table7[[#This Row],[S1J1]:[S3J2]])</f>
        <v>2</v>
      </c>
      <c r="L21" s="2">
        <v>5</v>
      </c>
      <c r="M21" s="2">
        <v>5</v>
      </c>
      <c r="N21" s="2">
        <v>5</v>
      </c>
      <c r="O21" s="2"/>
      <c r="P21" s="2"/>
      <c r="Q21" s="2"/>
      <c r="R21" s="2">
        <v>5</v>
      </c>
      <c r="S21" s="2"/>
      <c r="T21" s="2"/>
      <c r="U21" s="2">
        <f>SUM(Table7[[#This Row],[S1]:[S9]])</f>
        <v>20</v>
      </c>
      <c r="V21" s="2"/>
    </row>
  </sheetData>
  <mergeCells count="3">
    <mergeCell ref="A1:D1"/>
    <mergeCell ref="E1:K1"/>
    <mergeCell ref="L1:U1"/>
  </mergeCells>
  <pageMargins left="0.75" right="0.75" top="1" bottom="1" header="0.5" footer="0.5"/>
  <pageSetup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opLeftCell="G1" workbookViewId="0">
      <selection activeCell="L1" sqref="L1:T1"/>
    </sheetView>
  </sheetViews>
  <sheetFormatPr baseColWidth="10" defaultRowHeight="15" x14ac:dyDescent="0"/>
  <cols>
    <col min="1" max="1" width="12.6640625" customWidth="1"/>
    <col min="2" max="2" width="12.5" customWidth="1"/>
    <col min="4" max="4" width="11.33203125" customWidth="1"/>
    <col min="20" max="20" width="16" bestFit="1" customWidth="1"/>
  </cols>
  <sheetData>
    <row r="1" spans="1:21" ht="20">
      <c r="A1" s="35" t="s">
        <v>481</v>
      </c>
      <c r="B1" s="36"/>
      <c r="C1" s="36"/>
      <c r="D1" s="37"/>
      <c r="E1" s="35" t="s">
        <v>485</v>
      </c>
      <c r="F1" s="36"/>
      <c r="G1" s="36"/>
      <c r="H1" s="36"/>
      <c r="I1" s="36"/>
      <c r="J1" s="36"/>
      <c r="K1" s="37"/>
      <c r="L1" s="41" t="s">
        <v>483</v>
      </c>
      <c r="M1" s="42"/>
      <c r="N1" s="42"/>
      <c r="O1" s="42"/>
      <c r="P1" s="42"/>
      <c r="Q1" s="42"/>
      <c r="R1" s="42"/>
      <c r="S1" s="42"/>
      <c r="T1" s="43"/>
      <c r="U1" s="40" t="s">
        <v>486</v>
      </c>
    </row>
    <row r="2" spans="1:21">
      <c r="A2" t="s">
        <v>270</v>
      </c>
      <c r="B2" t="s">
        <v>271</v>
      </c>
      <c r="C2" t="s">
        <v>0</v>
      </c>
      <c r="D2" t="s">
        <v>272</v>
      </c>
      <c r="E2" t="s">
        <v>441</v>
      </c>
      <c r="F2" t="s">
        <v>442</v>
      </c>
      <c r="G2" t="s">
        <v>445</v>
      </c>
      <c r="H2" t="s">
        <v>443</v>
      </c>
      <c r="I2" t="s">
        <v>446</v>
      </c>
      <c r="J2" t="s">
        <v>447</v>
      </c>
      <c r="K2" t="s">
        <v>461</v>
      </c>
      <c r="L2" t="s">
        <v>448</v>
      </c>
      <c r="M2" t="s">
        <v>449</v>
      </c>
      <c r="N2" t="s">
        <v>450</v>
      </c>
      <c r="O2" t="s">
        <v>457</v>
      </c>
      <c r="P2" t="s">
        <v>458</v>
      </c>
      <c r="Q2" t="s">
        <v>459</v>
      </c>
      <c r="R2" t="s">
        <v>460</v>
      </c>
      <c r="S2" t="s">
        <v>465</v>
      </c>
      <c r="T2" t="s">
        <v>468</v>
      </c>
      <c r="U2" t="s">
        <v>467</v>
      </c>
    </row>
    <row r="3" spans="1:21">
      <c r="A3" s="18" t="s">
        <v>97</v>
      </c>
      <c r="B3" s="18" t="s">
        <v>98</v>
      </c>
      <c r="C3" s="18" t="s">
        <v>6</v>
      </c>
      <c r="D3" s="18" t="s">
        <v>276</v>
      </c>
      <c r="E3" s="1"/>
      <c r="F3" s="1"/>
      <c r="G3" s="18"/>
      <c r="H3" s="18">
        <v>6</v>
      </c>
      <c r="I3" s="18"/>
      <c r="J3" s="18"/>
      <c r="K3" s="18">
        <f>SUM(Table8[[#This Row],[S1J1]:[S3J2]])</f>
        <v>6</v>
      </c>
      <c r="L3" s="18">
        <v>4</v>
      </c>
      <c r="M3" s="18">
        <v>5</v>
      </c>
      <c r="N3" s="18">
        <v>5</v>
      </c>
      <c r="O3" s="18"/>
      <c r="P3" s="18"/>
      <c r="Q3" s="18">
        <v>4</v>
      </c>
      <c r="R3" s="18"/>
      <c r="S3" s="18"/>
      <c r="T3" s="18">
        <f>SUM(Table8[[#This Row],[S1]:[S8]])</f>
        <v>18</v>
      </c>
      <c r="U3" s="18"/>
    </row>
    <row r="4" spans="1:21">
      <c r="A4" s="18" t="s">
        <v>65</v>
      </c>
      <c r="B4" s="18" t="s">
        <v>403</v>
      </c>
      <c r="C4" s="18" t="s">
        <v>404</v>
      </c>
      <c r="D4" s="18" t="s">
        <v>276</v>
      </c>
      <c r="E4" s="1">
        <v>6</v>
      </c>
      <c r="F4" s="1">
        <v>3</v>
      </c>
      <c r="G4" s="18">
        <v>5</v>
      </c>
      <c r="H4" s="18">
        <v>7</v>
      </c>
      <c r="I4" s="18">
        <v>6</v>
      </c>
      <c r="J4" s="18">
        <v>8</v>
      </c>
      <c r="K4" s="18">
        <f>SUM(Table8[[#This Row],[S1J1]:[S3J2]])</f>
        <v>35</v>
      </c>
      <c r="L4" s="18">
        <v>5</v>
      </c>
      <c r="M4" s="18">
        <v>6</v>
      </c>
      <c r="N4" s="18">
        <v>6</v>
      </c>
      <c r="O4" s="18">
        <v>6</v>
      </c>
      <c r="P4" s="18">
        <v>6</v>
      </c>
      <c r="Q4" s="18">
        <v>6</v>
      </c>
      <c r="R4" s="18">
        <v>6</v>
      </c>
      <c r="S4" s="18"/>
      <c r="T4" s="18">
        <f>SUM(Table8[[#This Row],[S1]:[S8]])</f>
        <v>41</v>
      </c>
      <c r="U4" s="18" t="s">
        <v>402</v>
      </c>
    </row>
    <row r="5" spans="1:21">
      <c r="A5" s="18" t="s">
        <v>216</v>
      </c>
      <c r="B5" s="18" t="s">
        <v>91</v>
      </c>
      <c r="C5" s="18" t="s">
        <v>27</v>
      </c>
      <c r="D5" s="18" t="s">
        <v>276</v>
      </c>
      <c r="E5" s="1"/>
      <c r="F5" s="1"/>
      <c r="G5" s="18"/>
      <c r="H5" s="18"/>
      <c r="I5" s="18"/>
      <c r="J5" s="18"/>
      <c r="K5" s="18">
        <f>SUM(Table8[[#This Row],[S1J1]:[S3J2]])</f>
        <v>0</v>
      </c>
      <c r="L5" s="18" t="s">
        <v>451</v>
      </c>
      <c r="M5" s="18" t="s">
        <v>451</v>
      </c>
      <c r="N5" s="18"/>
      <c r="O5" s="18"/>
      <c r="P5" s="18"/>
      <c r="Q5" s="18"/>
      <c r="R5" s="18"/>
      <c r="S5" s="18"/>
      <c r="T5" s="18">
        <f>SUM(Table8[[#This Row],[S1]:[S8]])</f>
        <v>0</v>
      </c>
      <c r="U5" s="18"/>
    </row>
    <row r="6" spans="1:21">
      <c r="A6" s="18" t="s">
        <v>191</v>
      </c>
      <c r="B6" s="18" t="s">
        <v>192</v>
      </c>
      <c r="C6" s="18" t="s">
        <v>20</v>
      </c>
      <c r="D6" s="18" t="s">
        <v>276</v>
      </c>
      <c r="E6" s="1">
        <v>1</v>
      </c>
      <c r="F6" s="1">
        <v>2</v>
      </c>
      <c r="G6" s="18">
        <v>3</v>
      </c>
      <c r="H6" s="18">
        <v>1</v>
      </c>
      <c r="I6" s="18">
        <v>2</v>
      </c>
      <c r="J6" s="18">
        <v>1</v>
      </c>
      <c r="K6" s="18">
        <f>SUM(Table8[[#This Row],[S1J1]:[S3J2]])</f>
        <v>10</v>
      </c>
      <c r="L6" s="18">
        <v>5</v>
      </c>
      <c r="M6" s="18">
        <v>5</v>
      </c>
      <c r="N6" s="18">
        <v>5</v>
      </c>
      <c r="O6" s="18">
        <v>5</v>
      </c>
      <c r="P6" s="18"/>
      <c r="Q6" s="18">
        <v>4</v>
      </c>
      <c r="R6" s="18">
        <v>4</v>
      </c>
      <c r="S6" s="18"/>
      <c r="T6" s="18">
        <f>SUM(Table8[[#This Row],[S1]:[S8]])</f>
        <v>28</v>
      </c>
      <c r="U6" s="18"/>
    </row>
    <row r="7" spans="1:21">
      <c r="A7" s="18" t="s">
        <v>436</v>
      </c>
      <c r="B7" s="18" t="s">
        <v>408</v>
      </c>
      <c r="C7" s="18" t="s">
        <v>6</v>
      </c>
      <c r="D7" s="18" t="s">
        <v>276</v>
      </c>
      <c r="E7" s="1">
        <v>2</v>
      </c>
      <c r="F7" s="1">
        <v>5</v>
      </c>
      <c r="G7" s="18">
        <v>2</v>
      </c>
      <c r="H7" s="18"/>
      <c r="I7" s="18">
        <v>5</v>
      </c>
      <c r="J7" s="18">
        <v>5</v>
      </c>
      <c r="K7" s="18">
        <f>SUM(Table8[[#This Row],[S1J1]:[S3J2]])</f>
        <v>19</v>
      </c>
      <c r="L7" s="18">
        <v>6</v>
      </c>
      <c r="M7" s="18">
        <v>5</v>
      </c>
      <c r="N7" s="18">
        <v>5</v>
      </c>
      <c r="O7" s="18">
        <v>5</v>
      </c>
      <c r="P7" s="18">
        <v>5</v>
      </c>
      <c r="Q7" s="18">
        <v>5</v>
      </c>
      <c r="R7" s="18">
        <v>5</v>
      </c>
      <c r="S7" s="18"/>
      <c r="T7" s="18">
        <f>SUM(Table8[[#This Row],[S1]:[S8]])</f>
        <v>36</v>
      </c>
      <c r="U7" s="18" t="s">
        <v>402</v>
      </c>
    </row>
    <row r="8" spans="1:21">
      <c r="A8" s="18" t="s">
        <v>153</v>
      </c>
      <c r="B8" s="18" t="s">
        <v>154</v>
      </c>
      <c r="C8" s="18" t="s">
        <v>17</v>
      </c>
      <c r="D8" s="18" t="s">
        <v>276</v>
      </c>
      <c r="E8" s="1"/>
      <c r="F8" s="1"/>
      <c r="G8" s="18"/>
      <c r="H8" s="18"/>
      <c r="I8" s="18"/>
      <c r="J8" s="18"/>
      <c r="K8" s="18">
        <f>SUM(Table8[[#This Row],[S1J1]:[S3J2]])</f>
        <v>0</v>
      </c>
      <c r="L8" s="18">
        <v>6</v>
      </c>
      <c r="M8" s="18"/>
      <c r="N8" s="18"/>
      <c r="O8" s="18"/>
      <c r="P8" s="18"/>
      <c r="Q8" s="18">
        <v>4</v>
      </c>
      <c r="R8" s="18"/>
      <c r="S8" s="18"/>
      <c r="T8" s="18">
        <f>SUM(Table8[[#This Row],[S1]:[S8]])</f>
        <v>10</v>
      </c>
      <c r="U8" s="18"/>
    </row>
    <row r="9" spans="1:21">
      <c r="A9" s="18" t="s">
        <v>116</v>
      </c>
      <c r="B9" s="18" t="s">
        <v>117</v>
      </c>
      <c r="C9" s="18" t="s">
        <v>11</v>
      </c>
      <c r="D9" s="18" t="s">
        <v>276</v>
      </c>
      <c r="E9" s="1"/>
      <c r="F9" s="1"/>
      <c r="G9" s="18"/>
      <c r="H9" s="18">
        <v>2</v>
      </c>
      <c r="I9" s="18"/>
      <c r="J9" s="18"/>
      <c r="K9" s="18">
        <f>SUM(Table8[[#This Row],[S1J1]:[S3J2]])</f>
        <v>2</v>
      </c>
      <c r="L9" s="18">
        <v>5</v>
      </c>
      <c r="M9" s="18"/>
      <c r="N9" s="18"/>
      <c r="O9" s="18"/>
      <c r="P9" s="18"/>
      <c r="Q9" s="18">
        <v>4</v>
      </c>
      <c r="R9" s="18"/>
      <c r="S9" s="18"/>
      <c r="T9" s="18">
        <f>SUM(Table8[[#This Row],[S1]:[S8]])</f>
        <v>9</v>
      </c>
      <c r="U9" s="18"/>
    </row>
    <row r="10" spans="1:21">
      <c r="A10" s="18" t="s">
        <v>179</v>
      </c>
      <c r="B10" s="18" t="s">
        <v>180</v>
      </c>
      <c r="C10" s="18" t="s">
        <v>20</v>
      </c>
      <c r="D10" s="18" t="s">
        <v>276</v>
      </c>
      <c r="E10" s="1"/>
      <c r="F10" s="1"/>
      <c r="G10" s="18"/>
      <c r="H10" s="18">
        <v>8</v>
      </c>
      <c r="I10" s="18"/>
      <c r="J10" s="18"/>
      <c r="K10" s="18">
        <f>SUM(Table8[[#This Row],[S1J1]:[S3J2]])</f>
        <v>8</v>
      </c>
      <c r="L10" s="18">
        <v>6</v>
      </c>
      <c r="M10" s="18"/>
      <c r="N10" s="18"/>
      <c r="O10" s="18"/>
      <c r="P10" s="18"/>
      <c r="Q10" s="18"/>
      <c r="R10" s="18"/>
      <c r="S10" s="18"/>
      <c r="T10" s="18">
        <f>SUM(Table8[[#This Row],[S1]:[S8]])</f>
        <v>6</v>
      </c>
      <c r="U10" s="18"/>
    </row>
    <row r="11" spans="1:21">
      <c r="A11" s="18" t="s">
        <v>38</v>
      </c>
      <c r="B11" s="18" t="s">
        <v>39</v>
      </c>
      <c r="C11" s="18" t="s">
        <v>2</v>
      </c>
      <c r="D11" s="18" t="s">
        <v>276</v>
      </c>
      <c r="E11" s="1">
        <v>7</v>
      </c>
      <c r="F11" s="1">
        <v>6</v>
      </c>
      <c r="G11" s="18">
        <v>7</v>
      </c>
      <c r="H11" s="18"/>
      <c r="I11" s="18">
        <v>4</v>
      </c>
      <c r="J11" s="18">
        <v>7</v>
      </c>
      <c r="K11" s="18">
        <f>SUM(Table8[[#This Row],[S1J1]:[S3J2]])</f>
        <v>31</v>
      </c>
      <c r="L11" s="18">
        <v>6</v>
      </c>
      <c r="M11" s="18">
        <v>6</v>
      </c>
      <c r="N11" s="18">
        <v>5</v>
      </c>
      <c r="O11" s="18">
        <v>6</v>
      </c>
      <c r="P11" s="18">
        <v>5</v>
      </c>
      <c r="Q11" s="18">
        <v>5</v>
      </c>
      <c r="R11" s="18">
        <v>6</v>
      </c>
      <c r="S11" s="18"/>
      <c r="T11" s="18">
        <f>SUM(Table8[[#This Row],[S1]:[S8]])</f>
        <v>39</v>
      </c>
      <c r="U11" s="18" t="s">
        <v>402</v>
      </c>
    </row>
    <row r="12" spans="1:21">
      <c r="A12" s="18" t="s">
        <v>240</v>
      </c>
      <c r="B12" s="18" t="s">
        <v>241</v>
      </c>
      <c r="C12" s="18" t="s">
        <v>28</v>
      </c>
      <c r="D12" s="18" t="s">
        <v>276</v>
      </c>
      <c r="E12" s="1"/>
      <c r="F12" s="1"/>
      <c r="G12" s="18">
        <v>6</v>
      </c>
      <c r="H12" s="18">
        <v>5</v>
      </c>
      <c r="I12" s="18">
        <v>1</v>
      </c>
      <c r="J12" s="18">
        <v>2</v>
      </c>
      <c r="K12" s="18">
        <f>SUM(Table8[[#This Row],[S1J1]:[S3J2]])</f>
        <v>14</v>
      </c>
      <c r="L12" s="18">
        <v>6</v>
      </c>
      <c r="M12" s="18">
        <v>6</v>
      </c>
      <c r="N12" s="18">
        <v>6</v>
      </c>
      <c r="O12" s="18">
        <v>6</v>
      </c>
      <c r="P12" s="18"/>
      <c r="Q12" s="18">
        <v>5</v>
      </c>
      <c r="R12" s="18">
        <v>5</v>
      </c>
      <c r="S12" s="18"/>
      <c r="T12" s="18">
        <f>SUM(Table8[[#This Row],[S1]:[S8]])</f>
        <v>34</v>
      </c>
      <c r="U12" s="18"/>
    </row>
    <row r="13" spans="1:21">
      <c r="A13" s="18" t="s">
        <v>219</v>
      </c>
      <c r="B13" s="18" t="s">
        <v>419</v>
      </c>
      <c r="C13" s="18" t="s">
        <v>418</v>
      </c>
      <c r="D13" s="18" t="s">
        <v>276</v>
      </c>
      <c r="E13" s="1"/>
      <c r="F13" s="1"/>
      <c r="G13" s="18"/>
      <c r="H13" s="18"/>
      <c r="I13" s="18"/>
      <c r="J13" s="18"/>
      <c r="K13" s="18">
        <f>SUM(Table8[[#This Row],[S1J1]:[S3J2]])</f>
        <v>0</v>
      </c>
      <c r="L13" s="18">
        <v>5</v>
      </c>
      <c r="M13" s="18"/>
      <c r="N13" s="18"/>
      <c r="O13" s="18"/>
      <c r="P13" s="18"/>
      <c r="Q13" s="18">
        <v>5</v>
      </c>
      <c r="R13" s="18"/>
      <c r="S13" s="18"/>
      <c r="T13" s="18">
        <f>SUM(Table8[[#This Row],[S1]:[S8]])</f>
        <v>10</v>
      </c>
      <c r="U13" s="18"/>
    </row>
    <row r="14" spans="1:21">
      <c r="A14" s="18" t="s">
        <v>82</v>
      </c>
      <c r="B14" s="18" t="s">
        <v>83</v>
      </c>
      <c r="C14" s="18" t="s">
        <v>5</v>
      </c>
      <c r="D14" s="18" t="s">
        <v>276</v>
      </c>
      <c r="E14" s="1">
        <v>4</v>
      </c>
      <c r="F14" s="1">
        <v>7</v>
      </c>
      <c r="G14" s="18">
        <v>4</v>
      </c>
      <c r="H14" s="18"/>
      <c r="I14" s="18">
        <v>7</v>
      </c>
      <c r="J14" s="18">
        <v>6</v>
      </c>
      <c r="K14" s="18">
        <f>SUM(Table8[[#This Row],[S1J1]:[S3J2]])</f>
        <v>28</v>
      </c>
      <c r="L14" s="18">
        <v>6</v>
      </c>
      <c r="M14" s="18">
        <v>6</v>
      </c>
      <c r="N14" s="18">
        <v>5</v>
      </c>
      <c r="O14" s="18">
        <v>5</v>
      </c>
      <c r="P14" s="18"/>
      <c r="Q14" s="18">
        <v>6</v>
      </c>
      <c r="R14" s="18">
        <v>6</v>
      </c>
      <c r="S14" s="18"/>
      <c r="T14" s="18">
        <f>SUM(Table8[[#This Row],[S1]:[S8]])</f>
        <v>34</v>
      </c>
      <c r="U14" s="18" t="s">
        <v>402</v>
      </c>
    </row>
    <row r="15" spans="1:21">
      <c r="A15" s="18" t="s">
        <v>50</v>
      </c>
      <c r="B15" s="18" t="s">
        <v>207</v>
      </c>
      <c r="C15" s="18" t="s">
        <v>22</v>
      </c>
      <c r="D15" s="18" t="s">
        <v>276</v>
      </c>
      <c r="E15" s="1">
        <v>5</v>
      </c>
      <c r="F15" s="1">
        <v>1</v>
      </c>
      <c r="G15" s="18">
        <v>1</v>
      </c>
      <c r="H15" s="18"/>
      <c r="I15" s="18"/>
      <c r="J15" s="18"/>
      <c r="K15" s="18">
        <f>SUM(Table8[[#This Row],[S1J1]:[S3J2]])</f>
        <v>7</v>
      </c>
      <c r="L15" s="18">
        <v>5</v>
      </c>
      <c r="M15" s="18">
        <v>5</v>
      </c>
      <c r="N15" s="18">
        <v>5</v>
      </c>
      <c r="O15" s="18">
        <v>4</v>
      </c>
      <c r="P15" s="18">
        <v>5</v>
      </c>
      <c r="Q15" s="18">
        <v>5</v>
      </c>
      <c r="R15" s="18">
        <v>4</v>
      </c>
      <c r="S15" s="18"/>
      <c r="T15" s="18">
        <f>SUM(Table8[[#This Row],[S1]:[S8]])</f>
        <v>33</v>
      </c>
      <c r="U15" s="18"/>
    </row>
    <row r="16" spans="1:21">
      <c r="A16" s="18" t="s">
        <v>149</v>
      </c>
      <c r="B16" s="18" t="s">
        <v>150</v>
      </c>
      <c r="C16" s="18" t="s">
        <v>16</v>
      </c>
      <c r="D16" s="18" t="s">
        <v>276</v>
      </c>
      <c r="E16" s="1"/>
      <c r="F16" s="1"/>
      <c r="G16" s="18"/>
      <c r="H16" s="18"/>
      <c r="I16" s="18"/>
      <c r="J16" s="18"/>
      <c r="K16" s="18">
        <f>SUM(Table8[[#This Row],[S1J1]:[S3J2]])</f>
        <v>0</v>
      </c>
      <c r="L16" s="18">
        <v>4</v>
      </c>
      <c r="M16" s="18"/>
      <c r="N16" s="18"/>
      <c r="O16" s="18"/>
      <c r="P16" s="18"/>
      <c r="Q16" s="18"/>
      <c r="R16" s="18"/>
      <c r="S16" s="18"/>
      <c r="T16" s="18">
        <f>SUM(Table8[[#This Row],[S1]:[S8]])</f>
        <v>4</v>
      </c>
      <c r="U16" s="18"/>
    </row>
    <row r="17" spans="1:21">
      <c r="A17" s="18" t="s">
        <v>86</v>
      </c>
      <c r="B17" s="18" t="s">
        <v>87</v>
      </c>
      <c r="C17" s="18" t="s">
        <v>5</v>
      </c>
      <c r="D17" s="18" t="s">
        <v>276</v>
      </c>
      <c r="E17" s="1"/>
      <c r="F17" s="1"/>
      <c r="G17" s="18"/>
      <c r="H17" s="18"/>
      <c r="I17" s="18"/>
      <c r="J17" s="18"/>
      <c r="K17" s="18">
        <f>SUM(Table8[[#This Row],[S1J1]:[S3J2]])</f>
        <v>0</v>
      </c>
      <c r="L17" s="18">
        <v>4</v>
      </c>
      <c r="M17" s="18"/>
      <c r="N17" s="18"/>
      <c r="O17" s="18"/>
      <c r="P17" s="18"/>
      <c r="Q17" s="18">
        <v>5</v>
      </c>
      <c r="R17" s="18">
        <v>5</v>
      </c>
      <c r="S17" s="18">
        <v>4</v>
      </c>
      <c r="T17" s="18">
        <f>SUM(Table8[[#This Row],[S1]:[S8]])</f>
        <v>18</v>
      </c>
      <c r="U17" s="18"/>
    </row>
    <row r="18" spans="1:21">
      <c r="A18" s="18" t="s">
        <v>189</v>
      </c>
      <c r="B18" s="18" t="s">
        <v>190</v>
      </c>
      <c r="C18" s="18" t="s">
        <v>20</v>
      </c>
      <c r="D18" s="18" t="s">
        <v>276</v>
      </c>
      <c r="E18" s="1">
        <v>8</v>
      </c>
      <c r="F18" s="1">
        <v>8</v>
      </c>
      <c r="G18" s="18">
        <v>8</v>
      </c>
      <c r="H18" s="18"/>
      <c r="I18" s="18">
        <v>8</v>
      </c>
      <c r="J18" s="18">
        <v>4</v>
      </c>
      <c r="K18" s="18">
        <f>SUM(Table8[[#This Row],[S1J1]:[S3J2]])</f>
        <v>36</v>
      </c>
      <c r="L18" s="18">
        <v>6</v>
      </c>
      <c r="M18" s="18">
        <v>6</v>
      </c>
      <c r="N18" s="18">
        <v>6</v>
      </c>
      <c r="O18" s="18">
        <v>5</v>
      </c>
      <c r="P18" s="18">
        <v>5</v>
      </c>
      <c r="Q18" s="18">
        <v>6</v>
      </c>
      <c r="R18" s="18">
        <v>6</v>
      </c>
      <c r="S18" s="18"/>
      <c r="T18" s="18">
        <f>SUM(Table8[[#This Row],[S1]:[S8]])</f>
        <v>40</v>
      </c>
      <c r="U18" s="18" t="s">
        <v>402</v>
      </c>
    </row>
    <row r="19" spans="1:21">
      <c r="A19" s="18" t="s">
        <v>123</v>
      </c>
      <c r="B19" s="18" t="s">
        <v>124</v>
      </c>
      <c r="C19" s="18" t="s">
        <v>12</v>
      </c>
      <c r="D19" s="18" t="s">
        <v>276</v>
      </c>
      <c r="E19" s="1"/>
      <c r="F19" s="1"/>
      <c r="G19" s="18"/>
      <c r="H19" s="18">
        <v>4</v>
      </c>
      <c r="I19" s="18"/>
      <c r="J19" s="18"/>
      <c r="K19" s="18">
        <f>SUM(Table8[[#This Row],[S1J1]:[S3J2]])</f>
        <v>4</v>
      </c>
      <c r="L19" s="18">
        <v>5</v>
      </c>
      <c r="M19" s="18">
        <v>5</v>
      </c>
      <c r="N19" s="18"/>
      <c r="O19" s="18"/>
      <c r="P19" s="18"/>
      <c r="Q19" s="18"/>
      <c r="R19" s="18"/>
      <c r="S19" s="18"/>
      <c r="T19" s="18">
        <f>SUM(Table8[[#This Row],[S1]:[S8]])</f>
        <v>10</v>
      </c>
      <c r="U19" s="18"/>
    </row>
    <row r="20" spans="1:21">
      <c r="A20" s="18" t="s">
        <v>34</v>
      </c>
      <c r="B20" s="18" t="s">
        <v>35</v>
      </c>
      <c r="C20" s="18" t="s">
        <v>2</v>
      </c>
      <c r="D20" s="18" t="s">
        <v>276</v>
      </c>
      <c r="E20" s="1">
        <v>3</v>
      </c>
      <c r="F20" s="1">
        <v>4</v>
      </c>
      <c r="G20" s="18"/>
      <c r="H20" s="18">
        <v>3</v>
      </c>
      <c r="I20" s="18">
        <v>3</v>
      </c>
      <c r="J20" s="18">
        <v>3</v>
      </c>
      <c r="K20" s="18">
        <f>SUM(Table8[[#This Row],[S1J1]:[S3J2]])</f>
        <v>16</v>
      </c>
      <c r="L20" s="18">
        <v>5</v>
      </c>
      <c r="M20" s="18">
        <v>5</v>
      </c>
      <c r="N20" s="18">
        <v>5</v>
      </c>
      <c r="O20" s="18">
        <v>5</v>
      </c>
      <c r="P20" s="18">
        <v>5</v>
      </c>
      <c r="Q20" s="18">
        <v>5</v>
      </c>
      <c r="R20" s="18">
        <v>5</v>
      </c>
      <c r="S20" s="18"/>
      <c r="T20" s="18">
        <f>SUM(Table8[[#This Row],[S1]:[S8]])</f>
        <v>35</v>
      </c>
      <c r="U20" s="18" t="s">
        <v>402</v>
      </c>
    </row>
    <row r="21" spans="1:21">
      <c r="A21" s="18" t="s">
        <v>104</v>
      </c>
      <c r="B21" s="18" t="s">
        <v>105</v>
      </c>
      <c r="C21" s="18" t="s">
        <v>9</v>
      </c>
      <c r="D21" s="18" t="s">
        <v>276</v>
      </c>
      <c r="E21" s="1"/>
      <c r="F21" s="1"/>
      <c r="G21" s="18"/>
      <c r="H21" s="18"/>
      <c r="I21" s="18"/>
      <c r="J21" s="18"/>
      <c r="K21" s="18">
        <f>SUM(Table8[[#This Row],[S1J1]:[S3J2]])</f>
        <v>0</v>
      </c>
      <c r="L21" s="18"/>
      <c r="M21" s="18"/>
      <c r="N21" s="18"/>
      <c r="O21" s="18"/>
      <c r="P21" s="18"/>
      <c r="Q21" s="18"/>
      <c r="R21" s="18"/>
      <c r="S21" s="18"/>
      <c r="T21" s="18">
        <f>SUM(Table8[[#This Row],[S1]:[S8]])</f>
        <v>0</v>
      </c>
      <c r="U21" s="18"/>
    </row>
  </sheetData>
  <mergeCells count="3">
    <mergeCell ref="A1:D1"/>
    <mergeCell ref="E1:K1"/>
    <mergeCell ref="L1:T1"/>
  </mergeCells>
  <pageMargins left="0.75" right="0.75" top="1" bottom="1" header="0.5" footer="0.5"/>
  <pageSetup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opLeftCell="J1" workbookViewId="0">
      <selection activeCell="S1" sqref="A1:S1"/>
    </sheetView>
  </sheetViews>
  <sheetFormatPr baseColWidth="10" defaultRowHeight="15" x14ac:dyDescent="0"/>
  <cols>
    <col min="1" max="1" width="12.6640625" customWidth="1"/>
    <col min="2" max="2" width="12.5" customWidth="1"/>
    <col min="4" max="4" width="11.33203125" customWidth="1"/>
    <col min="18" max="18" width="15.1640625" bestFit="1" customWidth="1"/>
  </cols>
  <sheetData>
    <row r="1" spans="1:20" ht="20">
      <c r="A1" s="35" t="s">
        <v>481</v>
      </c>
      <c r="B1" s="36"/>
      <c r="C1" s="36"/>
      <c r="D1" s="37"/>
      <c r="E1" s="35" t="s">
        <v>485</v>
      </c>
      <c r="F1" s="36"/>
      <c r="G1" s="36"/>
      <c r="H1" s="36"/>
      <c r="I1" s="36"/>
      <c r="J1" s="36"/>
      <c r="K1" s="37"/>
      <c r="L1" s="35" t="s">
        <v>483</v>
      </c>
      <c r="M1" s="36"/>
      <c r="N1" s="36"/>
      <c r="O1" s="36"/>
      <c r="P1" s="36"/>
      <c r="Q1" s="36"/>
      <c r="R1" s="36"/>
      <c r="S1" s="34" t="s">
        <v>486</v>
      </c>
      <c r="T1" s="38"/>
    </row>
    <row r="2" spans="1:20">
      <c r="A2" t="s">
        <v>270</v>
      </c>
      <c r="B2" t="s">
        <v>271</v>
      </c>
      <c r="C2" t="s">
        <v>0</v>
      </c>
      <c r="D2" t="s">
        <v>272</v>
      </c>
      <c r="E2" t="s">
        <v>441</v>
      </c>
      <c r="F2" t="s">
        <v>442</v>
      </c>
      <c r="G2" t="s">
        <v>445</v>
      </c>
      <c r="H2" t="s">
        <v>443</v>
      </c>
      <c r="I2" t="s">
        <v>446</v>
      </c>
      <c r="J2" t="s">
        <v>447</v>
      </c>
      <c r="K2" t="s">
        <v>461</v>
      </c>
      <c r="L2" t="s">
        <v>448</v>
      </c>
      <c r="M2" t="s">
        <v>449</v>
      </c>
      <c r="N2" t="s">
        <v>450</v>
      </c>
      <c r="O2" t="s">
        <v>457</v>
      </c>
      <c r="P2" t="s">
        <v>458</v>
      </c>
      <c r="Q2" t="s">
        <v>459</v>
      </c>
      <c r="R2" t="s">
        <v>468</v>
      </c>
      <c r="S2" t="s">
        <v>462</v>
      </c>
    </row>
    <row r="3" spans="1:20">
      <c r="A3" s="2" t="s">
        <v>90</v>
      </c>
      <c r="B3" s="2" t="s">
        <v>91</v>
      </c>
      <c r="C3" s="2" t="s">
        <v>6</v>
      </c>
      <c r="D3" s="2" t="s">
        <v>277</v>
      </c>
      <c r="E3" s="1"/>
      <c r="F3" s="1"/>
      <c r="G3" s="2"/>
      <c r="H3" s="2"/>
      <c r="I3" s="2"/>
      <c r="J3" s="2">
        <v>1</v>
      </c>
      <c r="K3" s="2">
        <f>SUM(Table9[[#This Row],[S1J1]:[S3J2]])</f>
        <v>1</v>
      </c>
      <c r="L3" s="2">
        <v>6</v>
      </c>
      <c r="M3" s="2">
        <v>4</v>
      </c>
      <c r="N3" s="2">
        <v>5</v>
      </c>
      <c r="O3" s="2"/>
      <c r="P3" s="2">
        <v>4</v>
      </c>
      <c r="Q3" s="2">
        <v>5</v>
      </c>
      <c r="R3" s="2">
        <f>SUM(Table9[[#This Row],[S1]:[S6]])</f>
        <v>24</v>
      </c>
      <c r="S3" s="2"/>
    </row>
    <row r="4" spans="1:20">
      <c r="A4" s="2" t="s">
        <v>176</v>
      </c>
      <c r="B4" s="2" t="s">
        <v>177</v>
      </c>
      <c r="C4" s="2" t="s">
        <v>20</v>
      </c>
      <c r="D4" s="2" t="s">
        <v>277</v>
      </c>
      <c r="E4" s="1">
        <v>5</v>
      </c>
      <c r="F4" s="1">
        <v>5</v>
      </c>
      <c r="G4" s="2">
        <v>2</v>
      </c>
      <c r="H4" s="2">
        <v>5</v>
      </c>
      <c r="I4" s="2">
        <v>5</v>
      </c>
      <c r="J4" s="2">
        <v>4</v>
      </c>
      <c r="K4" s="2">
        <f>SUM(Table9[[#This Row],[S1J1]:[S3J2]])</f>
        <v>26</v>
      </c>
      <c r="L4" s="2">
        <v>5</v>
      </c>
      <c r="M4" s="2">
        <v>5</v>
      </c>
      <c r="N4" s="2">
        <v>5</v>
      </c>
      <c r="O4" s="2">
        <v>5</v>
      </c>
      <c r="P4" s="2">
        <v>5</v>
      </c>
      <c r="Q4" s="2">
        <v>6</v>
      </c>
      <c r="R4" s="2">
        <f>SUM(Table9[[#This Row],[S1]:[S6]])</f>
        <v>31</v>
      </c>
      <c r="S4" s="2" t="s">
        <v>402</v>
      </c>
    </row>
    <row r="5" spans="1:20">
      <c r="A5" s="2" t="s">
        <v>262</v>
      </c>
      <c r="B5" s="2" t="s">
        <v>263</v>
      </c>
      <c r="C5" s="2" t="s">
        <v>31</v>
      </c>
      <c r="D5" s="2" t="s">
        <v>277</v>
      </c>
      <c r="E5" s="1">
        <v>7</v>
      </c>
      <c r="F5" s="1">
        <v>3</v>
      </c>
      <c r="G5" s="2"/>
      <c r="H5" s="2"/>
      <c r="I5" s="2"/>
      <c r="J5" s="2"/>
      <c r="K5" s="2">
        <f>SUM(Table9[[#This Row],[S1J1]:[S3J2]])</f>
        <v>10</v>
      </c>
      <c r="L5" s="2">
        <v>6</v>
      </c>
      <c r="M5" s="2">
        <v>5</v>
      </c>
      <c r="N5" s="2">
        <v>5</v>
      </c>
      <c r="O5" s="2">
        <v>5</v>
      </c>
      <c r="P5" s="2">
        <v>4</v>
      </c>
      <c r="Q5" s="2">
        <v>5</v>
      </c>
      <c r="R5" s="2">
        <f>SUM(Table9[[#This Row],[S1]:[S6]])</f>
        <v>30</v>
      </c>
      <c r="S5" s="2"/>
    </row>
    <row r="6" spans="1:20">
      <c r="A6" s="2" t="s">
        <v>406</v>
      </c>
      <c r="B6" s="2" t="s">
        <v>407</v>
      </c>
      <c r="C6" s="2" t="s">
        <v>6</v>
      </c>
      <c r="D6" s="2" t="s">
        <v>277</v>
      </c>
      <c r="E6" s="1">
        <v>4</v>
      </c>
      <c r="F6" s="1">
        <v>1</v>
      </c>
      <c r="G6" s="2"/>
      <c r="H6" s="2">
        <v>3</v>
      </c>
      <c r="I6" s="2">
        <v>8</v>
      </c>
      <c r="J6" s="2">
        <v>2</v>
      </c>
      <c r="K6" s="2">
        <f>SUM(Table9[[#This Row],[S1J1]:[S3J2]])</f>
        <v>18</v>
      </c>
      <c r="L6" s="2">
        <v>5</v>
      </c>
      <c r="M6" s="2">
        <v>5</v>
      </c>
      <c r="N6" s="2">
        <v>6</v>
      </c>
      <c r="O6" s="2">
        <v>5</v>
      </c>
      <c r="P6" s="2">
        <v>6</v>
      </c>
      <c r="Q6" s="2">
        <v>6</v>
      </c>
      <c r="R6" s="2">
        <f>SUM(Table9[[#This Row],[S1]:[S6]])</f>
        <v>33</v>
      </c>
      <c r="S6" s="2"/>
    </row>
    <row r="7" spans="1:20">
      <c r="A7" s="2" t="s">
        <v>137</v>
      </c>
      <c r="B7" s="2" t="s">
        <v>138</v>
      </c>
      <c r="C7" s="2" t="s">
        <v>13</v>
      </c>
      <c r="D7" s="2" t="s">
        <v>277</v>
      </c>
      <c r="E7" s="1"/>
      <c r="F7" s="1"/>
      <c r="G7" s="2"/>
      <c r="H7" s="2"/>
      <c r="I7" s="2"/>
      <c r="J7" s="2"/>
      <c r="K7" s="2">
        <f>SUM(Table9[[#This Row],[S1J1]:[S3J2]])</f>
        <v>0</v>
      </c>
      <c r="L7" s="2">
        <v>5</v>
      </c>
      <c r="M7" s="2">
        <v>4</v>
      </c>
      <c r="N7" s="2">
        <v>5</v>
      </c>
      <c r="O7" s="2"/>
      <c r="P7" s="2">
        <v>3</v>
      </c>
      <c r="Q7" s="2"/>
      <c r="R7" s="2">
        <f>SUM(Table9[[#This Row],[S1]:[S6]])</f>
        <v>17</v>
      </c>
      <c r="S7" s="2"/>
    </row>
    <row r="8" spans="1:20">
      <c r="A8" s="2" t="s">
        <v>50</v>
      </c>
      <c r="B8" s="2" t="s">
        <v>51</v>
      </c>
      <c r="C8" s="2" t="s">
        <v>2</v>
      </c>
      <c r="D8" s="2" t="s">
        <v>277</v>
      </c>
      <c r="E8" s="1"/>
      <c r="F8" s="1"/>
      <c r="G8" s="2"/>
      <c r="H8" s="2"/>
      <c r="I8" s="2"/>
      <c r="J8" s="2"/>
      <c r="K8" s="2">
        <f>SUM(Table9[[#This Row],[S1J1]:[S3J2]])</f>
        <v>0</v>
      </c>
      <c r="L8" s="2">
        <v>3</v>
      </c>
      <c r="M8" s="2">
        <v>3</v>
      </c>
      <c r="N8" s="2">
        <v>4</v>
      </c>
      <c r="O8" s="2">
        <v>4</v>
      </c>
      <c r="P8" s="2">
        <v>3</v>
      </c>
      <c r="Q8" s="2">
        <v>3</v>
      </c>
      <c r="R8" s="2">
        <f>SUM(Table9[[#This Row],[S1]:[S6]])</f>
        <v>20</v>
      </c>
      <c r="S8" s="2"/>
    </row>
    <row r="9" spans="1:20">
      <c r="A9" s="2" t="s">
        <v>115</v>
      </c>
      <c r="B9" s="2" t="s">
        <v>110</v>
      </c>
      <c r="C9" s="2" t="s">
        <v>11</v>
      </c>
      <c r="D9" s="2" t="s">
        <v>277</v>
      </c>
      <c r="E9" s="1">
        <v>3</v>
      </c>
      <c r="F9" s="1">
        <v>7</v>
      </c>
      <c r="G9" s="2">
        <v>3</v>
      </c>
      <c r="H9" s="2">
        <v>2</v>
      </c>
      <c r="I9" s="2"/>
      <c r="J9" s="2"/>
      <c r="K9" s="2">
        <f>SUM(Table9[[#This Row],[S1J1]:[S3J2]])</f>
        <v>15</v>
      </c>
      <c r="L9" s="2">
        <v>5</v>
      </c>
      <c r="M9" s="2">
        <v>5</v>
      </c>
      <c r="N9" s="2">
        <v>5</v>
      </c>
      <c r="O9" s="2">
        <v>5</v>
      </c>
      <c r="P9" s="2">
        <v>4</v>
      </c>
      <c r="Q9" s="2">
        <v>5</v>
      </c>
      <c r="R9" s="2">
        <f>SUM(Table9[[#This Row],[S1]:[S6]])</f>
        <v>29</v>
      </c>
      <c r="S9" s="2"/>
    </row>
    <row r="10" spans="1:20">
      <c r="A10" s="2" t="s">
        <v>216</v>
      </c>
      <c r="B10" s="2" t="s">
        <v>215</v>
      </c>
      <c r="C10" s="2" t="s">
        <v>23</v>
      </c>
      <c r="D10" s="2" t="s">
        <v>277</v>
      </c>
      <c r="E10" s="1"/>
      <c r="F10" s="1"/>
      <c r="G10" s="2"/>
      <c r="H10" s="2"/>
      <c r="I10" s="2"/>
      <c r="J10" s="2"/>
      <c r="K10" s="2">
        <f>SUM(Table9[[#This Row],[S1J1]:[S3J2]])</f>
        <v>0</v>
      </c>
      <c r="L10" s="2">
        <v>4</v>
      </c>
      <c r="M10" s="2">
        <v>5</v>
      </c>
      <c r="N10" s="2">
        <v>5</v>
      </c>
      <c r="O10" s="2"/>
      <c r="P10" s="2">
        <v>3</v>
      </c>
      <c r="Q10" s="2">
        <v>3</v>
      </c>
      <c r="R10" s="2">
        <f>SUM(Table9[[#This Row],[S1]:[S6]])</f>
        <v>20</v>
      </c>
      <c r="S10" s="2"/>
    </row>
    <row r="11" spans="1:20">
      <c r="A11" s="2" t="s">
        <v>48</v>
      </c>
      <c r="B11" s="2" t="s">
        <v>49</v>
      </c>
      <c r="C11" s="2" t="s">
        <v>2</v>
      </c>
      <c r="D11" s="2" t="s">
        <v>277</v>
      </c>
      <c r="E11" s="1">
        <v>8</v>
      </c>
      <c r="F11" s="1">
        <v>8</v>
      </c>
      <c r="G11" s="2">
        <v>5</v>
      </c>
      <c r="H11" s="2"/>
      <c r="I11" s="2">
        <v>3</v>
      </c>
      <c r="J11" s="2">
        <v>8</v>
      </c>
      <c r="K11" s="2">
        <f>SUM(Table9[[#This Row],[S1J1]:[S3J2]])</f>
        <v>32</v>
      </c>
      <c r="L11" s="2">
        <v>6</v>
      </c>
      <c r="M11" s="2">
        <v>6</v>
      </c>
      <c r="N11" s="2">
        <v>5</v>
      </c>
      <c r="O11" s="2">
        <v>5</v>
      </c>
      <c r="P11" s="2">
        <v>5</v>
      </c>
      <c r="Q11" s="2">
        <v>6</v>
      </c>
      <c r="R11" s="2">
        <f>SUM(Table9[[#This Row],[S1]:[S6]])</f>
        <v>33</v>
      </c>
      <c r="S11" s="2" t="s">
        <v>402</v>
      </c>
    </row>
    <row r="12" spans="1:20">
      <c r="A12" s="2" t="s">
        <v>221</v>
      </c>
      <c r="B12" s="2" t="s">
        <v>222</v>
      </c>
      <c r="C12" s="2" t="s">
        <v>25</v>
      </c>
      <c r="D12" s="2" t="s">
        <v>277</v>
      </c>
      <c r="E12" s="1">
        <v>2</v>
      </c>
      <c r="F12" s="1">
        <v>2</v>
      </c>
      <c r="G12" s="2">
        <v>7</v>
      </c>
      <c r="H12" s="2">
        <v>8</v>
      </c>
      <c r="I12" s="2">
        <v>1</v>
      </c>
      <c r="J12" s="2">
        <v>7</v>
      </c>
      <c r="K12" s="2">
        <f>SUM(Table9[[#This Row],[S1J1]:[S3J2]])</f>
        <v>27</v>
      </c>
      <c r="L12" s="2">
        <v>5</v>
      </c>
      <c r="M12" s="2">
        <v>6</v>
      </c>
      <c r="N12" s="2">
        <v>6</v>
      </c>
      <c r="O12" s="2"/>
      <c r="P12" s="2">
        <v>5</v>
      </c>
      <c r="Q12" s="2">
        <v>5</v>
      </c>
      <c r="R12" s="2">
        <f>SUM(Table9[[#This Row],[S1]:[S6]])</f>
        <v>27</v>
      </c>
      <c r="S12" s="2" t="s">
        <v>402</v>
      </c>
    </row>
    <row r="13" spans="1:20">
      <c r="A13" s="2" t="s">
        <v>413</v>
      </c>
      <c r="B13" s="2" t="s">
        <v>414</v>
      </c>
      <c r="C13" s="2" t="s">
        <v>12</v>
      </c>
      <c r="D13" s="2" t="s">
        <v>277</v>
      </c>
      <c r="E13" s="1"/>
      <c r="F13" s="1"/>
      <c r="G13" s="2"/>
      <c r="H13" s="2"/>
      <c r="I13" s="2"/>
      <c r="J13" s="2"/>
      <c r="K13" s="2">
        <f>SUM(Table9[[#This Row],[S1J1]:[S3J2]])</f>
        <v>0</v>
      </c>
      <c r="L13" s="2">
        <v>3</v>
      </c>
      <c r="M13" s="2">
        <v>4</v>
      </c>
      <c r="N13" s="2"/>
      <c r="O13" s="2"/>
      <c r="P13" s="2">
        <v>3</v>
      </c>
      <c r="Q13" s="2"/>
      <c r="R13" s="2">
        <f>SUM(Table9[[#This Row],[S1]:[S6]])</f>
        <v>10</v>
      </c>
      <c r="S13" s="2"/>
    </row>
    <row r="14" spans="1:20">
      <c r="A14" s="2" t="s">
        <v>208</v>
      </c>
      <c r="B14" s="2" t="s">
        <v>209</v>
      </c>
      <c r="C14" s="2" t="s">
        <v>22</v>
      </c>
      <c r="D14" s="2" t="s">
        <v>277</v>
      </c>
      <c r="E14" s="1"/>
      <c r="F14" s="1"/>
      <c r="G14" s="2"/>
      <c r="H14" s="2"/>
      <c r="I14" s="2"/>
      <c r="J14" s="2"/>
      <c r="K14" s="2">
        <f>SUM(Table9[[#This Row],[S1J1]:[S3J2]])</f>
        <v>0</v>
      </c>
      <c r="L14" s="2">
        <v>5</v>
      </c>
      <c r="M14" s="2" t="s">
        <v>451</v>
      </c>
      <c r="N14" s="2" t="s">
        <v>451</v>
      </c>
      <c r="O14" s="2"/>
      <c r="P14" s="2"/>
      <c r="Q14" s="2"/>
      <c r="R14" s="2">
        <f>SUM(Table9[[#This Row],[S1]:[S6]])</f>
        <v>5</v>
      </c>
      <c r="S14" s="2"/>
    </row>
    <row r="15" spans="1:20">
      <c r="A15" s="2" t="s">
        <v>120</v>
      </c>
      <c r="B15" s="2" t="s">
        <v>238</v>
      </c>
      <c r="C15" s="2" t="s">
        <v>28</v>
      </c>
      <c r="D15" s="2" t="s">
        <v>277</v>
      </c>
      <c r="E15" s="1">
        <v>1</v>
      </c>
      <c r="F15" s="1">
        <v>4</v>
      </c>
      <c r="G15" s="2">
        <v>8</v>
      </c>
      <c r="H15" s="2">
        <v>7</v>
      </c>
      <c r="I15" s="2">
        <v>7</v>
      </c>
      <c r="J15" s="2">
        <v>3</v>
      </c>
      <c r="K15" s="2">
        <f>SUM(Table9[[#This Row],[S1J1]:[S3J2]])</f>
        <v>30</v>
      </c>
      <c r="L15" s="2">
        <v>4</v>
      </c>
      <c r="M15" s="2">
        <v>6</v>
      </c>
      <c r="N15" s="2">
        <v>6</v>
      </c>
      <c r="O15" s="2"/>
      <c r="P15" s="2">
        <v>6</v>
      </c>
      <c r="Q15" s="2">
        <v>6</v>
      </c>
      <c r="R15" s="2">
        <f>SUM(Table9[[#This Row],[S1]:[S6]])</f>
        <v>28</v>
      </c>
      <c r="S15" s="2" t="s">
        <v>402</v>
      </c>
    </row>
    <row r="16" spans="1:20">
      <c r="A16" s="2" t="s">
        <v>71</v>
      </c>
      <c r="B16" s="2" t="s">
        <v>72</v>
      </c>
      <c r="C16" s="2" t="s">
        <v>4</v>
      </c>
      <c r="D16" s="2" t="s">
        <v>277</v>
      </c>
      <c r="E16" s="1"/>
      <c r="F16" s="1">
        <v>6</v>
      </c>
      <c r="G16" s="2"/>
      <c r="H16" s="2"/>
      <c r="I16" s="2">
        <v>4</v>
      </c>
      <c r="J16" s="2"/>
      <c r="K16" s="2">
        <f>SUM(Table9[[#This Row],[S1J1]:[S3J2]])</f>
        <v>10</v>
      </c>
      <c r="L16" s="2">
        <v>5</v>
      </c>
      <c r="M16" s="2">
        <v>5</v>
      </c>
      <c r="N16" s="2">
        <v>5</v>
      </c>
      <c r="O16" s="2"/>
      <c r="P16" s="2">
        <v>4</v>
      </c>
      <c r="Q16" s="2">
        <v>5</v>
      </c>
      <c r="R16" s="2">
        <f>SUM(Table9[[#This Row],[S1]:[S6]])</f>
        <v>24</v>
      </c>
      <c r="S16" s="2"/>
    </row>
    <row r="17" spans="1:19">
      <c r="A17" s="2" t="s">
        <v>78</v>
      </c>
      <c r="B17" s="2" t="s">
        <v>79</v>
      </c>
      <c r="C17" s="2" t="s">
        <v>5</v>
      </c>
      <c r="D17" s="2" t="s">
        <v>277</v>
      </c>
      <c r="E17" s="1"/>
      <c r="F17" s="1"/>
      <c r="G17" s="2"/>
      <c r="H17" s="2"/>
      <c r="I17" s="2"/>
      <c r="J17" s="2"/>
      <c r="K17" s="2">
        <f>SUM(Table9[[#This Row],[S1J1]:[S3J2]])</f>
        <v>0</v>
      </c>
      <c r="L17" s="2">
        <v>4</v>
      </c>
      <c r="M17" s="2"/>
      <c r="N17" s="2"/>
      <c r="O17" s="2"/>
      <c r="P17" s="2">
        <v>5</v>
      </c>
      <c r="Q17" s="2"/>
      <c r="R17" s="2">
        <f>SUM(Table9[[#This Row],[S1]:[S6]])</f>
        <v>9</v>
      </c>
      <c r="S17" s="2"/>
    </row>
    <row r="18" spans="1:19">
      <c r="A18" s="2" t="s">
        <v>128</v>
      </c>
      <c r="B18" s="2" t="s">
        <v>266</v>
      </c>
      <c r="C18" s="2" t="s">
        <v>31</v>
      </c>
      <c r="D18" s="2" t="s">
        <v>277</v>
      </c>
      <c r="E18" s="1"/>
      <c r="F18" s="1"/>
      <c r="G18" s="2">
        <v>4</v>
      </c>
      <c r="H18" s="2">
        <v>4</v>
      </c>
      <c r="I18" s="2">
        <v>6</v>
      </c>
      <c r="J18" s="2">
        <v>5</v>
      </c>
      <c r="K18" s="2">
        <f>SUM(Table9[[#This Row],[S1J1]:[S3J2]])</f>
        <v>19</v>
      </c>
      <c r="L18" s="2">
        <v>5</v>
      </c>
      <c r="M18" s="2">
        <v>5</v>
      </c>
      <c r="N18" s="2">
        <v>6</v>
      </c>
      <c r="O18" s="2"/>
      <c r="P18" s="2">
        <v>6</v>
      </c>
      <c r="Q18" s="2">
        <v>6</v>
      </c>
      <c r="R18" s="2">
        <f>SUM(Table9[[#This Row],[S1]:[S6]])</f>
        <v>28</v>
      </c>
      <c r="S18" s="2" t="s">
        <v>402</v>
      </c>
    </row>
    <row r="19" spans="1:19">
      <c r="A19" s="2" t="s">
        <v>90</v>
      </c>
      <c r="B19" s="2" t="s">
        <v>165</v>
      </c>
      <c r="C19" s="2" t="s">
        <v>20</v>
      </c>
      <c r="D19" s="2" t="s">
        <v>277</v>
      </c>
      <c r="E19" s="1">
        <v>6</v>
      </c>
      <c r="F19" s="1"/>
      <c r="G19" s="2">
        <v>6</v>
      </c>
      <c r="H19" s="2">
        <v>6</v>
      </c>
      <c r="I19" s="2">
        <v>2</v>
      </c>
      <c r="J19" s="2">
        <v>6</v>
      </c>
      <c r="K19" s="2">
        <f>SUM(Table9[[#This Row],[S1J1]:[S3J2]])</f>
        <v>26</v>
      </c>
      <c r="L19" s="2">
        <v>6</v>
      </c>
      <c r="M19" s="2">
        <v>5</v>
      </c>
      <c r="N19" s="2">
        <v>6</v>
      </c>
      <c r="O19" s="2">
        <v>6</v>
      </c>
      <c r="P19" s="2">
        <v>6</v>
      </c>
      <c r="Q19" s="2">
        <v>5</v>
      </c>
      <c r="R19" s="2">
        <f>SUM(Table9[[#This Row],[S1]:[S6]])</f>
        <v>34</v>
      </c>
      <c r="S19" s="2" t="s">
        <v>402</v>
      </c>
    </row>
    <row r="20" spans="1:19">
      <c r="A20" s="2" t="s">
        <v>42</v>
      </c>
      <c r="B20" s="2" t="s">
        <v>178</v>
      </c>
      <c r="C20" s="2" t="s">
        <v>20</v>
      </c>
      <c r="D20" s="2" t="s">
        <v>277</v>
      </c>
      <c r="E20" s="1"/>
      <c r="F20" s="1"/>
      <c r="G20" s="2">
        <v>1</v>
      </c>
      <c r="H20" s="2">
        <v>1</v>
      </c>
      <c r="I20" s="2"/>
      <c r="J20" s="2"/>
      <c r="K20" s="2">
        <f>SUM(Table9[[#This Row],[S1J1]:[S3J2]])</f>
        <v>2</v>
      </c>
      <c r="L20" s="2">
        <v>3</v>
      </c>
      <c r="M20" s="2">
        <v>3</v>
      </c>
      <c r="N20" s="2">
        <v>4</v>
      </c>
      <c r="O20" s="2">
        <v>5</v>
      </c>
      <c r="P20" s="2">
        <v>4</v>
      </c>
      <c r="Q20" s="2">
        <v>4</v>
      </c>
      <c r="R20" s="2">
        <f>SUM(Table9[[#This Row],[S1]:[S6]])</f>
        <v>23</v>
      </c>
      <c r="S20" s="2"/>
    </row>
  </sheetData>
  <mergeCells count="3">
    <mergeCell ref="A1:D1"/>
    <mergeCell ref="E1:K1"/>
    <mergeCell ref="L1:R1"/>
  </mergeCells>
  <pageMargins left="0.75" right="0.75" top="1" bottom="1" header="0.5" footer="0.5"/>
  <pageSetup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opLeftCell="C1" workbookViewId="0">
      <selection activeCell="T14" sqref="T14"/>
    </sheetView>
  </sheetViews>
  <sheetFormatPr baseColWidth="10" defaultRowHeight="15" x14ac:dyDescent="0"/>
  <cols>
    <col min="1" max="1" width="12.6640625" customWidth="1"/>
    <col min="2" max="2" width="12.5" customWidth="1"/>
    <col min="4" max="4" width="11.33203125" customWidth="1"/>
    <col min="19" max="19" width="15.1640625" bestFit="1" customWidth="1"/>
  </cols>
  <sheetData>
    <row r="1" spans="1:20" ht="20">
      <c r="A1" s="35" t="s">
        <v>481</v>
      </c>
      <c r="B1" s="36"/>
      <c r="C1" s="36"/>
      <c r="D1" s="37"/>
      <c r="E1" s="35" t="s">
        <v>485</v>
      </c>
      <c r="F1" s="36"/>
      <c r="G1" s="36"/>
      <c r="H1" s="36"/>
      <c r="I1" s="36"/>
      <c r="J1" s="36"/>
      <c r="K1" s="37"/>
      <c r="L1" s="41" t="s">
        <v>483</v>
      </c>
      <c r="M1" s="42"/>
      <c r="N1" s="42"/>
      <c r="O1" s="42"/>
      <c r="P1" s="42"/>
      <c r="Q1" s="42"/>
      <c r="R1" s="42"/>
      <c r="S1" s="42"/>
      <c r="T1" s="34" t="s">
        <v>486</v>
      </c>
    </row>
    <row r="2" spans="1:20">
      <c r="A2" t="s">
        <v>270</v>
      </c>
      <c r="B2" t="s">
        <v>271</v>
      </c>
      <c r="C2" t="s">
        <v>0</v>
      </c>
      <c r="D2" t="s">
        <v>272</v>
      </c>
      <c r="E2" t="s">
        <v>441</v>
      </c>
      <c r="F2" t="s">
        <v>442</v>
      </c>
      <c r="G2" s="19" t="s">
        <v>445</v>
      </c>
      <c r="H2" s="19" t="s">
        <v>443</v>
      </c>
      <c r="I2" s="19" t="s">
        <v>446</v>
      </c>
      <c r="J2" s="19" t="s">
        <v>447</v>
      </c>
      <c r="K2" s="19" t="s">
        <v>461</v>
      </c>
      <c r="L2" s="19" t="s">
        <v>448</v>
      </c>
      <c r="M2" s="19" t="s">
        <v>449</v>
      </c>
      <c r="N2" s="19" t="s">
        <v>450</v>
      </c>
      <c r="O2" s="19" t="s">
        <v>457</v>
      </c>
      <c r="P2" s="19" t="s">
        <v>458</v>
      </c>
      <c r="Q2" s="19" t="s">
        <v>459</v>
      </c>
      <c r="R2" s="19" t="s">
        <v>460</v>
      </c>
      <c r="S2" s="19" t="s">
        <v>468</v>
      </c>
      <c r="T2" s="19" t="s">
        <v>462</v>
      </c>
    </row>
    <row r="3" spans="1:20">
      <c r="A3" s="2" t="s">
        <v>88</v>
      </c>
      <c r="B3" s="2" t="s">
        <v>89</v>
      </c>
      <c r="C3" s="2" t="s">
        <v>5</v>
      </c>
      <c r="D3" s="2" t="s">
        <v>278</v>
      </c>
      <c r="E3" s="14"/>
      <c r="F3" s="14"/>
      <c r="G3" s="14"/>
      <c r="H3" s="14"/>
      <c r="I3" s="14"/>
      <c r="J3" s="14"/>
      <c r="K3" s="14">
        <f>SUM(Table5[[#This Row],[S1J1]:[S3J2]])</f>
        <v>0</v>
      </c>
      <c r="L3" s="14">
        <v>3</v>
      </c>
      <c r="M3" s="14">
        <v>3</v>
      </c>
      <c r="N3" s="14"/>
      <c r="O3" s="14"/>
      <c r="P3" s="14"/>
      <c r="Q3" s="14"/>
      <c r="R3" s="14"/>
      <c r="S3" s="14">
        <f>SUM(Table5[[#This Row],[S1]:[S7]])</f>
        <v>6</v>
      </c>
      <c r="T3" s="14"/>
    </row>
    <row r="4" spans="1:20">
      <c r="A4" s="2" t="s">
        <v>185</v>
      </c>
      <c r="B4" s="2" t="s">
        <v>186</v>
      </c>
      <c r="C4" s="2" t="s">
        <v>20</v>
      </c>
      <c r="D4" s="2" t="s">
        <v>278</v>
      </c>
      <c r="E4" s="2"/>
      <c r="F4" s="2">
        <v>1</v>
      </c>
      <c r="G4" s="2"/>
      <c r="H4" s="2"/>
      <c r="I4" s="2"/>
      <c r="J4" s="2"/>
      <c r="K4" s="14">
        <f>SUM(Table5[[#This Row],[S1J1]:[S3J2]])</f>
        <v>1</v>
      </c>
      <c r="L4" s="2">
        <v>5</v>
      </c>
      <c r="M4" s="2">
        <v>5</v>
      </c>
      <c r="N4" s="2">
        <v>3</v>
      </c>
      <c r="O4" s="2"/>
      <c r="P4" s="2"/>
      <c r="Q4" s="2">
        <v>4</v>
      </c>
      <c r="R4" s="2">
        <v>5</v>
      </c>
      <c r="S4" s="14">
        <f>SUM(Table5[[#This Row],[S1]:[S7]])</f>
        <v>22</v>
      </c>
      <c r="T4" s="2"/>
    </row>
    <row r="5" spans="1:20">
      <c r="A5" s="2" t="s">
        <v>161</v>
      </c>
      <c r="B5" s="2" t="s">
        <v>162</v>
      </c>
      <c r="C5" s="2" t="s">
        <v>20</v>
      </c>
      <c r="D5" s="2" t="s">
        <v>278</v>
      </c>
      <c r="E5" s="2">
        <v>2</v>
      </c>
      <c r="F5" s="2"/>
      <c r="G5" s="2">
        <v>1</v>
      </c>
      <c r="H5" s="2">
        <v>3</v>
      </c>
      <c r="I5" s="2">
        <v>2</v>
      </c>
      <c r="J5" s="2"/>
      <c r="K5" s="14">
        <f>SUM(Table5[[#This Row],[S1J1]:[S3J2]])</f>
        <v>8</v>
      </c>
      <c r="L5" s="2">
        <v>4</v>
      </c>
      <c r="M5" s="2">
        <v>4</v>
      </c>
      <c r="N5" s="2">
        <v>4</v>
      </c>
      <c r="O5" s="2">
        <v>4</v>
      </c>
      <c r="P5" s="2">
        <v>3</v>
      </c>
      <c r="Q5" s="2">
        <v>5</v>
      </c>
      <c r="R5" s="2">
        <v>5</v>
      </c>
      <c r="S5" s="14">
        <f>SUM(Table5[[#This Row],[S1]:[S7]])</f>
        <v>29</v>
      </c>
      <c r="T5" s="2"/>
    </row>
    <row r="6" spans="1:20">
      <c r="A6" s="2" t="s">
        <v>56</v>
      </c>
      <c r="B6" s="2" t="s">
        <v>57</v>
      </c>
      <c r="C6" s="2" t="s">
        <v>3</v>
      </c>
      <c r="D6" s="2" t="s">
        <v>278</v>
      </c>
      <c r="E6" s="2"/>
      <c r="F6" s="2"/>
      <c r="G6" s="2"/>
      <c r="H6" s="2"/>
      <c r="I6" s="2"/>
      <c r="J6" s="2"/>
      <c r="K6" s="14">
        <f>SUM(Table5[[#This Row],[S1J1]:[S3J2]])</f>
        <v>0</v>
      </c>
      <c r="L6" s="2">
        <v>3</v>
      </c>
      <c r="M6" s="2"/>
      <c r="N6" s="2"/>
      <c r="O6" s="2"/>
      <c r="P6" s="2"/>
      <c r="Q6" s="2"/>
      <c r="R6" s="2"/>
      <c r="S6" s="14">
        <f>SUM(Table5[[#This Row],[S1]:[S7]])</f>
        <v>3</v>
      </c>
      <c r="T6" s="2"/>
    </row>
    <row r="7" spans="1:20">
      <c r="A7" s="2" t="s">
        <v>111</v>
      </c>
      <c r="B7" s="2" t="s">
        <v>112</v>
      </c>
      <c r="C7" s="2" t="s">
        <v>11</v>
      </c>
      <c r="D7" s="2" t="s">
        <v>278</v>
      </c>
      <c r="E7" s="2">
        <v>7</v>
      </c>
      <c r="F7" s="2">
        <v>6</v>
      </c>
      <c r="G7" s="2">
        <v>6</v>
      </c>
      <c r="H7" s="2">
        <v>4</v>
      </c>
      <c r="I7" s="2">
        <v>5</v>
      </c>
      <c r="J7" s="2">
        <v>3</v>
      </c>
      <c r="K7" s="14">
        <f>SUM(Table5[[#This Row],[S1J1]:[S3J2]])</f>
        <v>31</v>
      </c>
      <c r="L7" s="2">
        <v>6</v>
      </c>
      <c r="M7" s="2">
        <v>6</v>
      </c>
      <c r="N7" s="2">
        <v>5</v>
      </c>
      <c r="O7" s="2">
        <v>5</v>
      </c>
      <c r="P7" s="2">
        <v>5</v>
      </c>
      <c r="Q7" s="2">
        <v>5</v>
      </c>
      <c r="R7" s="2">
        <v>6</v>
      </c>
      <c r="S7" s="14">
        <f>SUM(Table5[[#This Row],[S1]:[S7]])</f>
        <v>38</v>
      </c>
      <c r="T7" s="2" t="s">
        <v>402</v>
      </c>
    </row>
    <row r="8" spans="1:20">
      <c r="A8" s="2" t="s">
        <v>173</v>
      </c>
      <c r="B8" s="2" t="s">
        <v>174</v>
      </c>
      <c r="C8" s="2" t="s">
        <v>20</v>
      </c>
      <c r="D8" s="2" t="s">
        <v>278</v>
      </c>
      <c r="E8" s="2">
        <v>3</v>
      </c>
      <c r="F8" s="2">
        <v>8</v>
      </c>
      <c r="G8" s="2">
        <v>7</v>
      </c>
      <c r="H8" s="2">
        <v>8</v>
      </c>
      <c r="I8" s="2">
        <v>7</v>
      </c>
      <c r="J8" s="2">
        <v>7</v>
      </c>
      <c r="K8" s="14">
        <f>SUM(Table5[[#This Row],[S1J1]:[S3J2]])</f>
        <v>40</v>
      </c>
      <c r="L8" s="2">
        <v>5</v>
      </c>
      <c r="M8" s="2">
        <v>5</v>
      </c>
      <c r="N8" s="2">
        <v>6</v>
      </c>
      <c r="O8" s="2">
        <v>5</v>
      </c>
      <c r="P8" s="2">
        <v>5</v>
      </c>
      <c r="Q8" s="2">
        <v>6</v>
      </c>
      <c r="R8" s="2">
        <v>6</v>
      </c>
      <c r="S8" s="14">
        <f>SUM(Table5[[#This Row],[S1]:[S7]])</f>
        <v>38</v>
      </c>
      <c r="T8" s="2" t="s">
        <v>402</v>
      </c>
    </row>
    <row r="9" spans="1:20">
      <c r="A9" s="2" t="s">
        <v>236</v>
      </c>
      <c r="B9" s="2" t="s">
        <v>237</v>
      </c>
      <c r="C9" s="2" t="s">
        <v>27</v>
      </c>
      <c r="D9" s="2" t="s">
        <v>278</v>
      </c>
      <c r="E9" s="2"/>
      <c r="F9" s="2"/>
      <c r="G9" s="2"/>
      <c r="H9" s="2"/>
      <c r="I9" s="2"/>
      <c r="J9" s="2"/>
      <c r="K9" s="14">
        <f>SUM(Table5[[#This Row],[S1J1]:[S3J2]])</f>
        <v>0</v>
      </c>
      <c r="L9" s="2">
        <v>4</v>
      </c>
      <c r="M9" s="2">
        <v>3</v>
      </c>
      <c r="N9" s="2"/>
      <c r="O9" s="2"/>
      <c r="P9" s="2"/>
      <c r="Q9" s="2">
        <v>4</v>
      </c>
      <c r="R9" s="2"/>
      <c r="S9" s="14">
        <f>SUM(Table5[[#This Row],[S1]:[S7]])</f>
        <v>11</v>
      </c>
      <c r="T9" s="2"/>
    </row>
    <row r="10" spans="1:20">
      <c r="A10" s="2" t="s">
        <v>95</v>
      </c>
      <c r="B10" s="2" t="s">
        <v>96</v>
      </c>
      <c r="C10" s="2" t="s">
        <v>6</v>
      </c>
      <c r="D10" s="2" t="s">
        <v>278</v>
      </c>
      <c r="E10" s="2">
        <v>6</v>
      </c>
      <c r="F10" s="2">
        <v>5</v>
      </c>
      <c r="G10" s="2">
        <v>3</v>
      </c>
      <c r="H10" s="2">
        <v>2</v>
      </c>
      <c r="I10" s="2">
        <v>4</v>
      </c>
      <c r="J10" s="2">
        <v>5</v>
      </c>
      <c r="K10" s="14">
        <f>SUM(Table5[[#This Row],[S1J1]:[S3J2]])</f>
        <v>25</v>
      </c>
      <c r="L10" s="2">
        <v>5</v>
      </c>
      <c r="M10" s="2">
        <v>6</v>
      </c>
      <c r="N10" s="2">
        <v>4</v>
      </c>
      <c r="O10" s="2">
        <v>5</v>
      </c>
      <c r="P10" s="2">
        <v>5</v>
      </c>
      <c r="Q10" s="2">
        <v>5</v>
      </c>
      <c r="R10" s="2">
        <v>6</v>
      </c>
      <c r="S10" s="14">
        <f>SUM(Table5[[#This Row],[S1]:[S7]])</f>
        <v>36</v>
      </c>
      <c r="T10" s="2" t="s">
        <v>402</v>
      </c>
    </row>
    <row r="11" spans="1:20">
      <c r="A11" s="2" t="s">
        <v>151</v>
      </c>
      <c r="B11" s="2" t="s">
        <v>152</v>
      </c>
      <c r="C11" s="2" t="s">
        <v>16</v>
      </c>
      <c r="D11" s="2" t="s">
        <v>278</v>
      </c>
      <c r="E11" s="2"/>
      <c r="F11" s="2"/>
      <c r="G11" s="2"/>
      <c r="H11" s="2"/>
      <c r="I11" s="2"/>
      <c r="J11" s="2"/>
      <c r="K11" s="14">
        <f>SUM(Table5[[#This Row],[S1J1]:[S3J2]])</f>
        <v>0</v>
      </c>
      <c r="L11" s="2"/>
      <c r="M11" s="2"/>
      <c r="N11" s="2"/>
      <c r="O11" s="2"/>
      <c r="P11" s="2"/>
      <c r="Q11" s="2"/>
      <c r="R11" s="2"/>
      <c r="S11" s="14">
        <f>SUM(Table5[[#This Row],[S1]:[S7]])</f>
        <v>0</v>
      </c>
      <c r="T11" s="2"/>
    </row>
    <row r="12" spans="1:20">
      <c r="A12" s="2" t="s">
        <v>220</v>
      </c>
      <c r="B12" s="2" t="s">
        <v>33</v>
      </c>
      <c r="C12" s="2" t="s">
        <v>25</v>
      </c>
      <c r="D12" s="2" t="s">
        <v>278</v>
      </c>
      <c r="E12" s="2"/>
      <c r="F12" s="2"/>
      <c r="G12" s="2"/>
      <c r="H12" s="2">
        <v>5</v>
      </c>
      <c r="I12" s="2"/>
      <c r="J12" s="2">
        <v>2</v>
      </c>
      <c r="K12" s="14">
        <f>SUM(Table5[[#This Row],[S1J1]:[S3J2]])</f>
        <v>7</v>
      </c>
      <c r="L12" s="2">
        <v>3</v>
      </c>
      <c r="M12" s="2">
        <v>5</v>
      </c>
      <c r="N12" s="2">
        <v>5</v>
      </c>
      <c r="O12" s="2"/>
      <c r="P12" s="2"/>
      <c r="Q12" s="2">
        <v>4</v>
      </c>
      <c r="R12" s="2">
        <v>5</v>
      </c>
      <c r="S12" s="14">
        <f>SUM(Table5[[#This Row],[S1]:[S7]])</f>
        <v>22</v>
      </c>
      <c r="T12" s="2"/>
    </row>
    <row r="13" spans="1:20">
      <c r="A13" s="2" t="s">
        <v>423</v>
      </c>
      <c r="B13" s="2" t="s">
        <v>169</v>
      </c>
      <c r="C13" s="2" t="s">
        <v>20</v>
      </c>
      <c r="D13" s="2" t="s">
        <v>278</v>
      </c>
      <c r="E13" s="2"/>
      <c r="F13" s="2"/>
      <c r="G13" s="2">
        <v>2</v>
      </c>
      <c r="H13" s="2"/>
      <c r="I13" s="2"/>
      <c r="J13" s="2">
        <v>1</v>
      </c>
      <c r="K13" s="14">
        <f>SUM(Table5[[#This Row],[S1J1]:[S3J2]])</f>
        <v>3</v>
      </c>
      <c r="L13" s="2">
        <v>4</v>
      </c>
      <c r="M13" s="2">
        <v>5</v>
      </c>
      <c r="N13" s="2">
        <v>5</v>
      </c>
      <c r="O13" s="2"/>
      <c r="P13" s="2"/>
      <c r="Q13" s="2">
        <v>6</v>
      </c>
      <c r="R13" s="2">
        <v>6</v>
      </c>
      <c r="S13" s="14">
        <f>SUM(Table5[[#This Row],[S1]:[S7]])</f>
        <v>26</v>
      </c>
      <c r="T13" s="2"/>
    </row>
    <row r="14" spans="1:20">
      <c r="A14" s="2" t="s">
        <v>80</v>
      </c>
      <c r="B14" s="2" t="s">
        <v>155</v>
      </c>
      <c r="C14" s="2" t="s">
        <v>17</v>
      </c>
      <c r="D14" s="2" t="s">
        <v>278</v>
      </c>
      <c r="E14" s="2">
        <v>1</v>
      </c>
      <c r="F14" s="2">
        <v>2</v>
      </c>
      <c r="G14" s="2"/>
      <c r="H14" s="2"/>
      <c r="I14" s="2">
        <v>1</v>
      </c>
      <c r="J14" s="2"/>
      <c r="K14" s="14">
        <f>SUM(Table5[[#This Row],[S1J1]:[S3J2]])</f>
        <v>4</v>
      </c>
      <c r="L14" s="2">
        <v>4</v>
      </c>
      <c r="M14" s="2">
        <v>4</v>
      </c>
      <c r="N14" s="2">
        <v>3</v>
      </c>
      <c r="O14" s="2">
        <v>3</v>
      </c>
      <c r="P14" s="2">
        <v>3</v>
      </c>
      <c r="Q14" s="2">
        <v>4</v>
      </c>
      <c r="R14" s="2">
        <v>5</v>
      </c>
      <c r="S14" s="14">
        <f>SUM(Table5[[#This Row],[S1]:[S7]])</f>
        <v>26</v>
      </c>
      <c r="T14" s="2"/>
    </row>
    <row r="15" spans="1:20">
      <c r="A15" s="2" t="s">
        <v>204</v>
      </c>
      <c r="B15" s="2" t="s">
        <v>205</v>
      </c>
      <c r="C15" s="2" t="s">
        <v>22</v>
      </c>
      <c r="D15" s="2" t="s">
        <v>278</v>
      </c>
      <c r="E15" s="2"/>
      <c r="F15" s="2"/>
      <c r="G15" s="2"/>
      <c r="H15" s="2"/>
      <c r="I15" s="2"/>
      <c r="J15" s="2"/>
      <c r="K15" s="14">
        <f>SUM(Table5[[#This Row],[S1J1]:[S3J2]])</f>
        <v>0</v>
      </c>
      <c r="L15" s="2">
        <v>3</v>
      </c>
      <c r="M15" s="2">
        <v>3</v>
      </c>
      <c r="N15" s="2"/>
      <c r="O15" s="2"/>
      <c r="P15" s="2"/>
      <c r="Q15" s="2">
        <v>4</v>
      </c>
      <c r="R15" s="2"/>
      <c r="S15" s="14">
        <f>SUM(Table5[[#This Row],[S1]:[S7]])</f>
        <v>10</v>
      </c>
      <c r="T15" s="2"/>
    </row>
    <row r="16" spans="1:20">
      <c r="A16" s="2" t="s">
        <v>226</v>
      </c>
      <c r="B16" s="2" t="s">
        <v>227</v>
      </c>
      <c r="C16" s="2" t="s">
        <v>26</v>
      </c>
      <c r="D16" s="2" t="s">
        <v>278</v>
      </c>
      <c r="E16" s="2">
        <v>4</v>
      </c>
      <c r="F16" s="2">
        <v>3</v>
      </c>
      <c r="G16" s="2">
        <v>8</v>
      </c>
      <c r="H16" s="2">
        <v>1</v>
      </c>
      <c r="I16" s="2">
        <v>8</v>
      </c>
      <c r="J16" s="2">
        <v>8</v>
      </c>
      <c r="K16" s="14">
        <f>SUM(Table5[[#This Row],[S1J1]:[S3J2]])</f>
        <v>32</v>
      </c>
      <c r="L16" s="2">
        <v>5</v>
      </c>
      <c r="M16" s="2">
        <v>4</v>
      </c>
      <c r="N16" s="2">
        <v>5</v>
      </c>
      <c r="O16" s="2">
        <v>5</v>
      </c>
      <c r="P16" s="2"/>
      <c r="Q16" s="2">
        <v>6</v>
      </c>
      <c r="R16" s="2">
        <v>6</v>
      </c>
      <c r="S16" s="14">
        <f>SUM(Table5[[#This Row],[S1]:[S7]])</f>
        <v>31</v>
      </c>
      <c r="T16" s="2" t="s">
        <v>402</v>
      </c>
    </row>
    <row r="17" spans="1:20">
      <c r="A17" s="2" t="s">
        <v>76</v>
      </c>
      <c r="B17" s="2" t="s">
        <v>77</v>
      </c>
      <c r="C17" s="2" t="s">
        <v>5</v>
      </c>
      <c r="D17" s="2" t="s">
        <v>278</v>
      </c>
      <c r="E17" s="2">
        <v>8</v>
      </c>
      <c r="F17" s="2">
        <v>4</v>
      </c>
      <c r="G17" s="2">
        <v>4</v>
      </c>
      <c r="H17" s="2">
        <v>6</v>
      </c>
      <c r="I17" s="2">
        <v>6</v>
      </c>
      <c r="J17" s="2">
        <v>6</v>
      </c>
      <c r="K17" s="14">
        <f>SUM(Table5[[#This Row],[S1J1]:[S3J2]])</f>
        <v>34</v>
      </c>
      <c r="L17" s="2">
        <v>6</v>
      </c>
      <c r="M17" s="2">
        <v>6</v>
      </c>
      <c r="N17" s="2">
        <v>5</v>
      </c>
      <c r="O17" s="2">
        <v>6</v>
      </c>
      <c r="P17" s="2">
        <v>4</v>
      </c>
      <c r="Q17" s="2">
        <v>6</v>
      </c>
      <c r="R17" s="2">
        <v>6</v>
      </c>
      <c r="S17" s="14">
        <f>SUM(Table5[[#This Row],[S1]:[S7]])</f>
        <v>39</v>
      </c>
      <c r="T17" s="2" t="s">
        <v>402</v>
      </c>
    </row>
    <row r="18" spans="1:20">
      <c r="A18" s="2" t="s">
        <v>60</v>
      </c>
      <c r="B18" s="2" t="s">
        <v>61</v>
      </c>
      <c r="C18" s="2" t="s">
        <v>3</v>
      </c>
      <c r="D18" s="2" t="s">
        <v>278</v>
      </c>
      <c r="E18" s="2"/>
      <c r="F18" s="2"/>
      <c r="G18" s="2"/>
      <c r="H18" s="2"/>
      <c r="I18" s="2"/>
      <c r="J18" s="2"/>
      <c r="K18" s="14">
        <f>SUM(Table5[[#This Row],[S1J1]:[S3J2]])</f>
        <v>0</v>
      </c>
      <c r="L18" s="2"/>
      <c r="M18" s="2"/>
      <c r="N18" s="2"/>
      <c r="O18" s="2"/>
      <c r="P18" s="2"/>
      <c r="Q18" s="2"/>
      <c r="R18" s="2"/>
      <c r="S18" s="14">
        <f>SUM(Table5[[#This Row],[S1]:[S7]])</f>
        <v>0</v>
      </c>
      <c r="T18" s="2"/>
    </row>
    <row r="19" spans="1:20">
      <c r="A19" s="7" t="s">
        <v>257</v>
      </c>
      <c r="B19" s="7" t="s">
        <v>259</v>
      </c>
      <c r="C19" s="7" t="s">
        <v>31</v>
      </c>
      <c r="D19" s="7" t="s">
        <v>278</v>
      </c>
      <c r="E19" s="7">
        <v>5</v>
      </c>
      <c r="F19" s="7">
        <v>7</v>
      </c>
      <c r="G19" s="7">
        <v>5</v>
      </c>
      <c r="H19" s="7">
        <v>7</v>
      </c>
      <c r="I19" s="7">
        <v>3</v>
      </c>
      <c r="J19" s="7">
        <v>4</v>
      </c>
      <c r="K19" s="14">
        <f>SUM(Table5[[#This Row],[S1J1]:[S3J2]])</f>
        <v>31</v>
      </c>
      <c r="L19" s="7">
        <v>6</v>
      </c>
      <c r="M19" s="7">
        <v>6</v>
      </c>
      <c r="N19" s="7">
        <v>5</v>
      </c>
      <c r="O19" s="7">
        <v>6</v>
      </c>
      <c r="P19" s="7">
        <v>6</v>
      </c>
      <c r="Q19" s="7">
        <v>5</v>
      </c>
      <c r="R19" s="7">
        <v>6</v>
      </c>
      <c r="S19" s="14">
        <f>SUM(Table5[[#This Row],[S1]:[S7]])</f>
        <v>40</v>
      </c>
      <c r="T19" s="7" t="s">
        <v>402</v>
      </c>
    </row>
  </sheetData>
  <mergeCells count="3">
    <mergeCell ref="A1:D1"/>
    <mergeCell ref="E1:K1"/>
    <mergeCell ref="L1:S1"/>
  </mergeCells>
  <pageMargins left="0.75" right="0.75" top="1" bottom="1" header="0.5" footer="0.5"/>
  <pageSetup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opLeftCell="F1" workbookViewId="0">
      <selection sqref="A1:T1"/>
    </sheetView>
  </sheetViews>
  <sheetFormatPr baseColWidth="10" defaultRowHeight="15" x14ac:dyDescent="0"/>
  <cols>
    <col min="1" max="1" width="12.6640625" customWidth="1"/>
    <col min="2" max="2" width="12.5" customWidth="1"/>
    <col min="4" max="4" width="11.33203125" customWidth="1"/>
    <col min="19" max="19" width="16" bestFit="1" customWidth="1"/>
  </cols>
  <sheetData>
    <row r="1" spans="1:20" ht="20">
      <c r="A1" s="35" t="s">
        <v>481</v>
      </c>
      <c r="B1" s="36"/>
      <c r="C1" s="36"/>
      <c r="D1" s="37"/>
      <c r="E1" s="35" t="s">
        <v>485</v>
      </c>
      <c r="F1" s="36"/>
      <c r="G1" s="36"/>
      <c r="H1" s="36"/>
      <c r="I1" s="36"/>
      <c r="J1" s="36"/>
      <c r="K1" s="37"/>
      <c r="L1" s="41" t="s">
        <v>483</v>
      </c>
      <c r="M1" s="42"/>
      <c r="N1" s="42"/>
      <c r="O1" s="42"/>
      <c r="P1" s="42"/>
      <c r="Q1" s="42"/>
      <c r="R1" s="42"/>
      <c r="S1" s="42"/>
      <c r="T1" s="34" t="s">
        <v>486</v>
      </c>
    </row>
    <row r="2" spans="1:20">
      <c r="A2" t="s">
        <v>270</v>
      </c>
      <c r="B2" t="s">
        <v>271</v>
      </c>
      <c r="C2" t="s">
        <v>0</v>
      </c>
      <c r="D2" t="s">
        <v>272</v>
      </c>
      <c r="E2" t="s">
        <v>441</v>
      </c>
      <c r="F2" t="s">
        <v>442</v>
      </c>
      <c r="G2" s="19" t="s">
        <v>445</v>
      </c>
      <c r="H2" s="19" t="s">
        <v>443</v>
      </c>
      <c r="I2" s="19" t="s">
        <v>446</v>
      </c>
      <c r="J2" s="19" t="s">
        <v>447</v>
      </c>
      <c r="K2" s="19" t="s">
        <v>461</v>
      </c>
      <c r="L2" s="19" t="s">
        <v>448</v>
      </c>
      <c r="M2" s="19" t="s">
        <v>449</v>
      </c>
      <c r="N2" s="19" t="s">
        <v>450</v>
      </c>
      <c r="O2" s="19" t="s">
        <v>457</v>
      </c>
      <c r="P2" s="19" t="s">
        <v>458</v>
      </c>
      <c r="Q2" s="19" t="s">
        <v>459</v>
      </c>
      <c r="R2" s="19" t="s">
        <v>460</v>
      </c>
      <c r="S2" s="19" t="s">
        <v>468</v>
      </c>
      <c r="T2" s="19" t="s">
        <v>462</v>
      </c>
    </row>
    <row r="3" spans="1:20">
      <c r="A3" s="2" t="s">
        <v>93</v>
      </c>
      <c r="B3" s="2" t="s">
        <v>94</v>
      </c>
      <c r="C3" s="2" t="s">
        <v>6</v>
      </c>
      <c r="D3" s="2" t="s">
        <v>279</v>
      </c>
      <c r="E3" s="14"/>
      <c r="F3" s="14"/>
      <c r="G3" s="14"/>
      <c r="H3" s="14"/>
      <c r="I3" s="14">
        <v>5</v>
      </c>
      <c r="J3" s="14"/>
      <c r="K3" s="14">
        <f>SUM(Table4[[#This Row],[S1J1]:[S3J2]])</f>
        <v>5</v>
      </c>
      <c r="L3" s="14">
        <v>4</v>
      </c>
      <c r="M3" s="14">
        <v>4</v>
      </c>
      <c r="N3" s="14">
        <v>6</v>
      </c>
      <c r="O3" s="14">
        <v>5</v>
      </c>
      <c r="P3" s="14">
        <v>5</v>
      </c>
      <c r="Q3" s="14">
        <v>4</v>
      </c>
      <c r="R3" s="14">
        <v>5</v>
      </c>
      <c r="S3" s="14">
        <f>SUM(Table4[[#This Row],[S1]:[S7]])</f>
        <v>33</v>
      </c>
      <c r="T3" s="14"/>
    </row>
    <row r="4" spans="1:20">
      <c r="A4" s="2" t="s">
        <v>156</v>
      </c>
      <c r="B4" s="2" t="s">
        <v>157</v>
      </c>
      <c r="C4" s="2" t="s">
        <v>18</v>
      </c>
      <c r="D4" s="2" t="s">
        <v>279</v>
      </c>
      <c r="E4" s="2"/>
      <c r="F4" s="2"/>
      <c r="G4" s="2">
        <v>4</v>
      </c>
      <c r="H4" s="2">
        <v>4</v>
      </c>
      <c r="I4" s="2"/>
      <c r="J4" s="2">
        <v>1</v>
      </c>
      <c r="K4" s="14">
        <f>SUM(Table4[[#This Row],[S1J1]:[S3J2]])</f>
        <v>9</v>
      </c>
      <c r="L4" s="2">
        <v>4</v>
      </c>
      <c r="M4" s="2">
        <v>5</v>
      </c>
      <c r="N4" s="2">
        <v>6</v>
      </c>
      <c r="O4" s="2">
        <v>6</v>
      </c>
      <c r="P4" s="2">
        <v>4</v>
      </c>
      <c r="Q4" s="2">
        <v>5</v>
      </c>
      <c r="R4" s="2">
        <v>4</v>
      </c>
      <c r="S4" s="14">
        <f>SUM(Table4[[#This Row],[S1]:[S7]])</f>
        <v>34</v>
      </c>
      <c r="T4" s="2"/>
    </row>
    <row r="5" spans="1:20">
      <c r="A5" s="12" t="s">
        <v>84</v>
      </c>
      <c r="B5" s="12" t="s">
        <v>85</v>
      </c>
      <c r="C5" s="12" t="s">
        <v>5</v>
      </c>
      <c r="D5" s="2" t="s">
        <v>279</v>
      </c>
      <c r="E5" s="2">
        <v>5</v>
      </c>
      <c r="F5" s="2">
        <v>4</v>
      </c>
      <c r="G5" s="2"/>
      <c r="H5" s="2">
        <v>7</v>
      </c>
      <c r="I5" s="2">
        <v>1</v>
      </c>
      <c r="J5" s="2">
        <v>6</v>
      </c>
      <c r="K5" s="14">
        <f>SUM(Table4[[#This Row],[S1J1]:[S3J2]])</f>
        <v>23</v>
      </c>
      <c r="L5" s="2">
        <v>6</v>
      </c>
      <c r="M5" s="2">
        <v>5</v>
      </c>
      <c r="N5" s="2">
        <v>6</v>
      </c>
      <c r="O5" s="2">
        <v>6</v>
      </c>
      <c r="P5" s="2">
        <v>5</v>
      </c>
      <c r="Q5" s="2">
        <v>5</v>
      </c>
      <c r="R5" s="2"/>
      <c r="S5" s="14">
        <f>SUM(Table4[[#This Row],[S1]:[S7]])</f>
        <v>33</v>
      </c>
      <c r="T5" s="2" t="s">
        <v>402</v>
      </c>
    </row>
    <row r="6" spans="1:20">
      <c r="A6" s="12" t="s">
        <v>125</v>
      </c>
      <c r="B6" s="12" t="s">
        <v>126</v>
      </c>
      <c r="C6" s="12" t="s">
        <v>12</v>
      </c>
      <c r="D6" s="2" t="s">
        <v>279</v>
      </c>
      <c r="E6" s="2"/>
      <c r="F6" s="2"/>
      <c r="G6" s="2"/>
      <c r="H6" s="2"/>
      <c r="I6" s="2"/>
      <c r="J6" s="2"/>
      <c r="K6" s="14">
        <f>SUM(Table4[[#This Row],[S1J1]:[S3J2]])</f>
        <v>0</v>
      </c>
      <c r="L6" s="2" t="s">
        <v>451</v>
      </c>
      <c r="M6" s="2" t="s">
        <v>451</v>
      </c>
      <c r="N6" s="2"/>
      <c r="O6" s="2"/>
      <c r="P6" s="2"/>
      <c r="Q6" s="2"/>
      <c r="R6" s="2"/>
      <c r="S6" s="14">
        <f>SUM(Table4[[#This Row],[S1]:[S7]])</f>
        <v>0</v>
      </c>
      <c r="T6" s="2"/>
    </row>
    <row r="7" spans="1:20">
      <c r="A7" s="2" t="s">
        <v>109</v>
      </c>
      <c r="B7" s="2" t="s">
        <v>110</v>
      </c>
      <c r="C7" s="2" t="s">
        <v>11</v>
      </c>
      <c r="D7" s="2" t="s">
        <v>279</v>
      </c>
      <c r="E7" s="2">
        <v>2</v>
      </c>
      <c r="F7" s="2"/>
      <c r="G7" s="2">
        <v>8</v>
      </c>
      <c r="H7" s="2">
        <v>3</v>
      </c>
      <c r="I7" s="2"/>
      <c r="J7" s="2"/>
      <c r="K7" s="14">
        <f>SUM(Table4[[#This Row],[S1J1]:[S3J2]])</f>
        <v>13</v>
      </c>
      <c r="L7" s="2">
        <v>4</v>
      </c>
      <c r="M7" s="2">
        <v>4</v>
      </c>
      <c r="N7" s="2">
        <v>6</v>
      </c>
      <c r="O7" s="2">
        <v>6</v>
      </c>
      <c r="P7" s="2">
        <v>4</v>
      </c>
      <c r="Q7" s="2">
        <v>5</v>
      </c>
      <c r="R7" s="2">
        <v>3</v>
      </c>
      <c r="S7" s="14">
        <f>SUM(Table4[[#This Row],[S1]:[S7]])</f>
        <v>32</v>
      </c>
      <c r="T7" s="2"/>
    </row>
    <row r="8" spans="1:20">
      <c r="A8" s="2" t="s">
        <v>244</v>
      </c>
      <c r="B8" s="2" t="s">
        <v>245</v>
      </c>
      <c r="C8" s="2" t="s">
        <v>29</v>
      </c>
      <c r="D8" s="2" t="s">
        <v>279</v>
      </c>
      <c r="E8" s="2">
        <v>1</v>
      </c>
      <c r="F8" s="2"/>
      <c r="G8" s="2">
        <v>3</v>
      </c>
      <c r="H8" s="2">
        <v>8</v>
      </c>
      <c r="I8" s="2">
        <v>2</v>
      </c>
      <c r="J8" s="2"/>
      <c r="K8" s="14">
        <f>SUM(Table4[[#This Row],[S1J1]:[S3J2]])</f>
        <v>14</v>
      </c>
      <c r="L8" s="2">
        <v>5</v>
      </c>
      <c r="M8" s="2">
        <v>5</v>
      </c>
      <c r="N8" s="2">
        <v>6</v>
      </c>
      <c r="O8" s="2">
        <v>6</v>
      </c>
      <c r="P8" s="2">
        <v>5</v>
      </c>
      <c r="Q8" s="2">
        <v>4</v>
      </c>
      <c r="R8" s="2"/>
      <c r="S8" s="14">
        <f>SUM(Table4[[#This Row],[S1]:[S7]])</f>
        <v>31</v>
      </c>
      <c r="T8" s="2"/>
    </row>
    <row r="9" spans="1:20">
      <c r="A9" s="2" t="s">
        <v>214</v>
      </c>
      <c r="B9" s="2" t="s">
        <v>215</v>
      </c>
      <c r="C9" s="2" t="s">
        <v>23</v>
      </c>
      <c r="D9" s="2" t="s">
        <v>279</v>
      </c>
      <c r="E9" s="2"/>
      <c r="F9" s="2">
        <v>3</v>
      </c>
      <c r="G9" s="2">
        <v>5</v>
      </c>
      <c r="H9" s="2"/>
      <c r="I9" s="2">
        <v>6</v>
      </c>
      <c r="J9" s="2">
        <v>3</v>
      </c>
      <c r="K9" s="14">
        <f>SUM(Table4[[#This Row],[S1J1]:[S3J2]])</f>
        <v>17</v>
      </c>
      <c r="L9" s="2">
        <v>5</v>
      </c>
      <c r="M9" s="2">
        <v>5</v>
      </c>
      <c r="N9" s="2">
        <v>5</v>
      </c>
      <c r="O9" s="2">
        <v>5</v>
      </c>
      <c r="P9" s="2">
        <v>5</v>
      </c>
      <c r="Q9" s="2">
        <v>5</v>
      </c>
      <c r="R9" s="2"/>
      <c r="S9" s="14">
        <f>SUM(Table4[[#This Row],[S1]:[S7]])</f>
        <v>30</v>
      </c>
      <c r="T9" s="2" t="s">
        <v>402</v>
      </c>
    </row>
    <row r="10" spans="1:20">
      <c r="A10" s="2" t="s">
        <v>69</v>
      </c>
      <c r="B10" s="2" t="s">
        <v>267</v>
      </c>
      <c r="C10" s="2" t="s">
        <v>31</v>
      </c>
      <c r="D10" s="2" t="s">
        <v>279</v>
      </c>
      <c r="E10" s="2">
        <v>3</v>
      </c>
      <c r="F10" s="2">
        <v>6</v>
      </c>
      <c r="G10" s="2"/>
      <c r="H10" s="2"/>
      <c r="I10" s="2"/>
      <c r="J10" s="2"/>
      <c r="K10" s="14">
        <f>SUM(Table4[[#This Row],[S1J1]:[S3J2]])</f>
        <v>9</v>
      </c>
      <c r="L10" s="2">
        <v>6</v>
      </c>
      <c r="M10" s="2">
        <v>6</v>
      </c>
      <c r="N10" s="2">
        <v>5</v>
      </c>
      <c r="O10" s="2">
        <v>6</v>
      </c>
      <c r="P10" s="2">
        <v>4</v>
      </c>
      <c r="Q10" s="2">
        <v>4</v>
      </c>
      <c r="R10" s="2"/>
      <c r="S10" s="14">
        <f>SUM(Table4[[#This Row],[S1]:[S7]])</f>
        <v>31</v>
      </c>
      <c r="T10" s="2"/>
    </row>
    <row r="11" spans="1:20">
      <c r="A11" s="2" t="s">
        <v>46</v>
      </c>
      <c r="B11" s="2" t="s">
        <v>47</v>
      </c>
      <c r="C11" s="2" t="s">
        <v>2</v>
      </c>
      <c r="D11" s="2" t="s">
        <v>279</v>
      </c>
      <c r="E11" s="2"/>
      <c r="F11" s="2"/>
      <c r="G11" s="2"/>
      <c r="H11" s="2"/>
      <c r="I11" s="2"/>
      <c r="J11" s="2"/>
      <c r="K11" s="14">
        <f>SUM(Table4[[#This Row],[S1J1]:[S3J2]])</f>
        <v>0</v>
      </c>
      <c r="L11" s="2"/>
      <c r="M11" s="2"/>
      <c r="N11" s="2"/>
      <c r="O11" s="2"/>
      <c r="P11" s="2"/>
      <c r="Q11" s="2"/>
      <c r="R11" s="2"/>
      <c r="S11" s="14">
        <f>SUM(Table4[[#This Row],[S1]:[S7]])</f>
        <v>0</v>
      </c>
      <c r="T11" s="2"/>
    </row>
    <row r="12" spans="1:20">
      <c r="A12" s="2" t="s">
        <v>113</v>
      </c>
      <c r="B12" s="2" t="s">
        <v>114</v>
      </c>
      <c r="C12" s="2" t="s">
        <v>11</v>
      </c>
      <c r="D12" s="2" t="s">
        <v>279</v>
      </c>
      <c r="E12" s="2">
        <v>4</v>
      </c>
      <c r="F12" s="2">
        <v>7</v>
      </c>
      <c r="G12" s="2"/>
      <c r="H12" s="2">
        <v>5</v>
      </c>
      <c r="I12" s="2">
        <v>3</v>
      </c>
      <c r="J12" s="2">
        <v>5</v>
      </c>
      <c r="K12" s="14">
        <f>SUM(Table4[[#This Row],[S1J1]:[S3J2]])</f>
        <v>24</v>
      </c>
      <c r="L12" s="2">
        <v>6</v>
      </c>
      <c r="M12" s="2">
        <v>5</v>
      </c>
      <c r="N12" s="2">
        <v>6</v>
      </c>
      <c r="O12" s="2">
        <v>6</v>
      </c>
      <c r="P12" s="2">
        <v>5</v>
      </c>
      <c r="Q12" s="2">
        <v>5</v>
      </c>
      <c r="R12" s="2"/>
      <c r="S12" s="14">
        <f>SUM(Table4[[#This Row],[S1]:[S7]])</f>
        <v>33</v>
      </c>
      <c r="T12" s="2" t="s">
        <v>402</v>
      </c>
    </row>
    <row r="13" spans="1:20">
      <c r="A13" s="2" t="s">
        <v>234</v>
      </c>
      <c r="B13" s="2" t="s">
        <v>235</v>
      </c>
      <c r="C13" s="2" t="s">
        <v>27</v>
      </c>
      <c r="D13" s="2" t="s">
        <v>279</v>
      </c>
      <c r="E13" s="2">
        <v>7</v>
      </c>
      <c r="F13" s="2">
        <v>2</v>
      </c>
      <c r="G13" s="2">
        <v>7</v>
      </c>
      <c r="H13" s="2">
        <v>6</v>
      </c>
      <c r="I13" s="2">
        <v>8</v>
      </c>
      <c r="J13" s="2">
        <v>2</v>
      </c>
      <c r="K13" s="14">
        <f>SUM(Table4[[#This Row],[S1J1]:[S3J2]])</f>
        <v>32</v>
      </c>
      <c r="L13" s="2">
        <v>5</v>
      </c>
      <c r="M13" s="2">
        <v>5</v>
      </c>
      <c r="N13" s="2">
        <v>6</v>
      </c>
      <c r="O13" s="2">
        <v>6</v>
      </c>
      <c r="P13" s="2">
        <v>5</v>
      </c>
      <c r="Q13" s="2">
        <v>6</v>
      </c>
      <c r="R13" s="2">
        <v>5</v>
      </c>
      <c r="S13" s="14">
        <f>SUM(Table4[[#This Row],[S1]:[S7]])</f>
        <v>38</v>
      </c>
      <c r="T13" s="2" t="s">
        <v>402</v>
      </c>
    </row>
    <row r="14" spans="1:20">
      <c r="A14" s="2" t="s">
        <v>109</v>
      </c>
      <c r="B14" s="2" t="s">
        <v>223</v>
      </c>
      <c r="C14" s="2" t="s">
        <v>26</v>
      </c>
      <c r="D14" s="2" t="s">
        <v>279</v>
      </c>
      <c r="E14" s="2"/>
      <c r="F14" s="2"/>
      <c r="G14" s="2"/>
      <c r="H14" s="2"/>
      <c r="I14" s="2"/>
      <c r="J14" s="2"/>
      <c r="K14" s="14">
        <f>SUM(Table4[[#This Row],[S1J1]:[S3J2]])</f>
        <v>0</v>
      </c>
      <c r="L14" s="2"/>
      <c r="M14" s="2"/>
      <c r="N14" s="2"/>
      <c r="O14" s="2"/>
      <c r="P14" s="2"/>
      <c r="Q14" s="2"/>
      <c r="R14" s="2"/>
      <c r="S14" s="14">
        <f>SUM(Table4[[#This Row],[S1]:[S7]])</f>
        <v>0</v>
      </c>
      <c r="T14" s="2"/>
    </row>
    <row r="15" spans="1:20">
      <c r="A15" s="2" t="s">
        <v>139</v>
      </c>
      <c r="B15" s="2" t="s">
        <v>140</v>
      </c>
      <c r="C15" s="2" t="s">
        <v>13</v>
      </c>
      <c r="D15" s="2" t="s">
        <v>279</v>
      </c>
      <c r="E15" s="2"/>
      <c r="F15" s="2">
        <v>1</v>
      </c>
      <c r="G15" s="2">
        <v>1</v>
      </c>
      <c r="H15" s="2">
        <v>2</v>
      </c>
      <c r="I15" s="2"/>
      <c r="J15" s="2">
        <v>4</v>
      </c>
      <c r="K15" s="14">
        <f>SUM(Table4[[#This Row],[S1J1]:[S3J2]])</f>
        <v>8</v>
      </c>
      <c r="L15" s="2">
        <v>4</v>
      </c>
      <c r="M15" s="2">
        <v>5</v>
      </c>
      <c r="N15" s="2">
        <v>6</v>
      </c>
      <c r="O15" s="2">
        <v>6</v>
      </c>
      <c r="P15" s="2">
        <v>5</v>
      </c>
      <c r="Q15" s="2">
        <v>4</v>
      </c>
      <c r="R15" s="2"/>
      <c r="S15" s="14">
        <f>SUM(Table4[[#This Row],[S1]:[S7]])</f>
        <v>30</v>
      </c>
      <c r="T15" s="2"/>
    </row>
    <row r="16" spans="1:20">
      <c r="A16" s="2" t="s">
        <v>251</v>
      </c>
      <c r="B16" s="2" t="s">
        <v>250</v>
      </c>
      <c r="C16" s="2" t="s">
        <v>31</v>
      </c>
      <c r="D16" s="2" t="s">
        <v>279</v>
      </c>
      <c r="E16" s="2">
        <v>6</v>
      </c>
      <c r="F16" s="2">
        <v>8</v>
      </c>
      <c r="G16" s="2">
        <v>6</v>
      </c>
      <c r="H16" s="2">
        <v>1</v>
      </c>
      <c r="I16" s="2">
        <v>7</v>
      </c>
      <c r="J16" s="2">
        <v>7</v>
      </c>
      <c r="K16" s="14">
        <f>SUM(Table4[[#This Row],[S1J1]:[S3J2]])</f>
        <v>35</v>
      </c>
      <c r="L16" s="2">
        <v>6</v>
      </c>
      <c r="M16" s="2">
        <v>6</v>
      </c>
      <c r="N16" s="2">
        <v>6</v>
      </c>
      <c r="O16" s="2">
        <v>6</v>
      </c>
      <c r="P16" s="2">
        <v>6</v>
      </c>
      <c r="Q16" s="2">
        <v>5</v>
      </c>
      <c r="R16" s="2">
        <v>6</v>
      </c>
      <c r="S16" s="14">
        <f>SUM(Table4[[#This Row],[S1]:[S7]])</f>
        <v>41</v>
      </c>
      <c r="T16" s="2" t="s">
        <v>402</v>
      </c>
    </row>
    <row r="17" spans="1:20">
      <c r="A17" s="2" t="s">
        <v>65</v>
      </c>
      <c r="B17" s="2" t="s">
        <v>66</v>
      </c>
      <c r="C17" s="2" t="s">
        <v>4</v>
      </c>
      <c r="D17" s="2" t="s">
        <v>279</v>
      </c>
      <c r="E17" s="2">
        <v>8</v>
      </c>
      <c r="F17" s="2">
        <v>5</v>
      </c>
      <c r="G17" s="2">
        <v>2</v>
      </c>
      <c r="H17" s="2"/>
      <c r="I17" s="2">
        <v>4</v>
      </c>
      <c r="J17" s="2">
        <v>8</v>
      </c>
      <c r="K17" s="14">
        <f>SUM(Table4[[#This Row],[S1J1]:[S3J2]])</f>
        <v>27</v>
      </c>
      <c r="L17" s="2">
        <v>6</v>
      </c>
      <c r="M17" s="2">
        <v>6</v>
      </c>
      <c r="N17" s="2">
        <v>6</v>
      </c>
      <c r="O17" s="2">
        <v>6</v>
      </c>
      <c r="P17" s="2">
        <v>5</v>
      </c>
      <c r="Q17" s="2">
        <v>5</v>
      </c>
      <c r="R17" s="2">
        <v>6</v>
      </c>
      <c r="S17" s="14">
        <f>SUM(Table4[[#This Row],[S1]:[S7]])</f>
        <v>40</v>
      </c>
      <c r="T17" s="2" t="s">
        <v>402</v>
      </c>
    </row>
    <row r="18" spans="1:20">
      <c r="A18" s="7" t="s">
        <v>58</v>
      </c>
      <c r="B18" s="7" t="s">
        <v>59</v>
      </c>
      <c r="C18" s="7" t="s">
        <v>3</v>
      </c>
      <c r="D18" s="7" t="s">
        <v>279</v>
      </c>
      <c r="E18" s="7"/>
      <c r="F18" s="7"/>
      <c r="G18" s="7"/>
      <c r="H18" s="7"/>
      <c r="I18" s="7"/>
      <c r="J18" s="7"/>
      <c r="K18" s="14">
        <f>SUM(Table4[[#This Row],[S1J1]:[S3J2]])</f>
        <v>0</v>
      </c>
      <c r="L18" s="7"/>
      <c r="M18" s="7"/>
      <c r="N18" s="7"/>
      <c r="O18" s="7"/>
      <c r="P18" s="7"/>
      <c r="Q18" s="7"/>
      <c r="R18" s="7"/>
      <c r="S18" s="14">
        <f>SUM(Table4[[#This Row],[S1]:[S7]])</f>
        <v>0</v>
      </c>
      <c r="T18" s="7"/>
    </row>
  </sheetData>
  <mergeCells count="3">
    <mergeCell ref="A1:D1"/>
    <mergeCell ref="E1:K1"/>
    <mergeCell ref="L1:S1"/>
  </mergeCells>
  <pageMargins left="0.75" right="0.75" top="1" bottom="1" header="0.5" footer="0.5"/>
  <pageSetup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opLeftCell="E1" workbookViewId="0">
      <selection sqref="A1:T1"/>
    </sheetView>
  </sheetViews>
  <sheetFormatPr baseColWidth="10" defaultRowHeight="15" x14ac:dyDescent="0"/>
  <cols>
    <col min="1" max="1" width="12.6640625" customWidth="1"/>
    <col min="2" max="2" width="12.5" customWidth="1"/>
    <col min="4" max="4" width="11.33203125" customWidth="1"/>
    <col min="19" max="19" width="15.1640625" bestFit="1" customWidth="1"/>
  </cols>
  <sheetData>
    <row r="1" spans="1:20" ht="20">
      <c r="A1" s="35" t="s">
        <v>481</v>
      </c>
      <c r="B1" s="36"/>
      <c r="C1" s="36"/>
      <c r="D1" s="44"/>
      <c r="E1" s="45" t="s">
        <v>485</v>
      </c>
      <c r="F1" s="36"/>
      <c r="G1" s="36"/>
      <c r="H1" s="36"/>
      <c r="I1" s="36"/>
      <c r="J1" s="36"/>
      <c r="K1" s="44"/>
      <c r="L1" s="47" t="s">
        <v>483</v>
      </c>
      <c r="M1" s="46"/>
      <c r="N1" s="46"/>
      <c r="O1" s="46"/>
      <c r="P1" s="46"/>
      <c r="Q1" s="46"/>
      <c r="R1" s="46"/>
      <c r="S1" s="46"/>
      <c r="T1" s="34" t="s">
        <v>486</v>
      </c>
    </row>
    <row r="2" spans="1:20">
      <c r="A2" t="s">
        <v>270</v>
      </c>
      <c r="B2" t="s">
        <v>271</v>
      </c>
      <c r="C2" t="s">
        <v>0</v>
      </c>
      <c r="D2" t="s">
        <v>272</v>
      </c>
      <c r="E2" t="s">
        <v>441</v>
      </c>
      <c r="F2" t="s">
        <v>442</v>
      </c>
      <c r="G2" t="s">
        <v>445</v>
      </c>
      <c r="H2" t="s">
        <v>443</v>
      </c>
      <c r="I2" t="s">
        <v>446</v>
      </c>
      <c r="J2" t="s">
        <v>447</v>
      </c>
      <c r="K2" t="s">
        <v>461</v>
      </c>
      <c r="L2" t="s">
        <v>448</v>
      </c>
      <c r="M2" t="s">
        <v>449</v>
      </c>
      <c r="N2" t="s">
        <v>450</v>
      </c>
      <c r="O2" t="s">
        <v>457</v>
      </c>
      <c r="P2" t="s">
        <v>458</v>
      </c>
      <c r="Q2" t="s">
        <v>459</v>
      </c>
      <c r="R2" t="s">
        <v>460</v>
      </c>
      <c r="S2" t="s">
        <v>468</v>
      </c>
      <c r="T2" t="s">
        <v>462</v>
      </c>
    </row>
    <row r="3" spans="1:20">
      <c r="A3" s="2" t="s">
        <v>412</v>
      </c>
      <c r="B3" s="2" t="s">
        <v>431</v>
      </c>
      <c r="C3" s="2" t="s">
        <v>11</v>
      </c>
      <c r="D3" s="2" t="s">
        <v>280</v>
      </c>
      <c r="E3" s="6"/>
      <c r="F3" s="6"/>
      <c r="G3" s="2"/>
      <c r="H3" s="2"/>
      <c r="I3" s="2"/>
      <c r="J3" s="2"/>
      <c r="K3" s="2">
        <f>SUM(Table10[[#This Row],[S1J1]:[S3J2]])</f>
        <v>0</v>
      </c>
      <c r="L3" s="2">
        <v>3</v>
      </c>
      <c r="M3" s="2">
        <v>4</v>
      </c>
      <c r="N3" s="2"/>
      <c r="O3" s="2"/>
      <c r="P3" s="2"/>
      <c r="Q3" s="2">
        <v>4</v>
      </c>
      <c r="R3" s="2"/>
      <c r="S3" s="2">
        <f>SUM(Table10[[#This Row],[S1]:[S7]])</f>
        <v>11</v>
      </c>
      <c r="T3" s="2"/>
    </row>
    <row r="4" spans="1:20">
      <c r="A4" s="2" t="s">
        <v>200</v>
      </c>
      <c r="B4" s="2" t="s">
        <v>201</v>
      </c>
      <c r="C4" s="2" t="s">
        <v>21</v>
      </c>
      <c r="D4" s="2" t="s">
        <v>280</v>
      </c>
      <c r="E4" s="6">
        <v>1</v>
      </c>
      <c r="F4" s="6"/>
      <c r="G4" s="2"/>
      <c r="H4" s="2"/>
      <c r="I4" s="2"/>
      <c r="J4" s="2"/>
      <c r="K4" s="2">
        <f>SUM(Table10[[#This Row],[S1J1]:[S3J2]])</f>
        <v>1</v>
      </c>
      <c r="L4" s="2">
        <v>5</v>
      </c>
      <c r="M4" s="2">
        <v>4</v>
      </c>
      <c r="N4" s="2">
        <v>4</v>
      </c>
      <c r="O4" s="2">
        <v>4</v>
      </c>
      <c r="P4" s="2">
        <v>4</v>
      </c>
      <c r="Q4" s="2">
        <v>4</v>
      </c>
      <c r="R4" s="2">
        <v>4</v>
      </c>
      <c r="S4" s="2">
        <f>SUM(Table10[[#This Row],[S1]:[S7]])</f>
        <v>29</v>
      </c>
      <c r="T4" s="2"/>
    </row>
    <row r="5" spans="1:20">
      <c r="A5" s="2" t="s">
        <v>42</v>
      </c>
      <c r="B5" s="2" t="s">
        <v>158</v>
      </c>
      <c r="C5" s="2" t="s">
        <v>18</v>
      </c>
      <c r="D5" s="2" t="s">
        <v>280</v>
      </c>
      <c r="E5" s="6"/>
      <c r="F5" s="6"/>
      <c r="G5" s="2">
        <v>2</v>
      </c>
      <c r="H5" s="2"/>
      <c r="I5" s="2"/>
      <c r="J5" s="2"/>
      <c r="K5" s="2">
        <f>SUM(Table10[[#This Row],[S1J1]:[S3J2]])</f>
        <v>2</v>
      </c>
      <c r="L5" s="2">
        <v>3</v>
      </c>
      <c r="M5" s="2">
        <v>3</v>
      </c>
      <c r="N5" s="2">
        <v>4</v>
      </c>
      <c r="O5" s="2">
        <v>4</v>
      </c>
      <c r="P5" s="2"/>
      <c r="Q5" s="2">
        <v>4</v>
      </c>
      <c r="R5" s="2">
        <v>5</v>
      </c>
      <c r="S5" s="2">
        <f>SUM(Table10[[#This Row],[S1]:[S7]])</f>
        <v>23</v>
      </c>
      <c r="T5" s="2"/>
    </row>
    <row r="6" spans="1:20">
      <c r="A6" s="2" t="s">
        <v>42</v>
      </c>
      <c r="B6" s="2" t="s">
        <v>43</v>
      </c>
      <c r="C6" s="2" t="s">
        <v>2</v>
      </c>
      <c r="D6" s="2" t="s">
        <v>280</v>
      </c>
      <c r="E6" s="6"/>
      <c r="F6" s="6"/>
      <c r="G6" s="2"/>
      <c r="H6" s="2"/>
      <c r="I6" s="2"/>
      <c r="J6" s="2"/>
      <c r="K6" s="2">
        <f>SUM(Table10[[#This Row],[S1J1]:[S3J2]])</f>
        <v>0</v>
      </c>
      <c r="L6" s="2">
        <v>3</v>
      </c>
      <c r="M6" s="2">
        <v>3</v>
      </c>
      <c r="N6" s="2">
        <v>4</v>
      </c>
      <c r="O6" s="2">
        <v>4</v>
      </c>
      <c r="P6" s="2"/>
      <c r="Q6" s="2">
        <v>5</v>
      </c>
      <c r="R6" s="2"/>
      <c r="S6" s="2">
        <f>SUM(Table10[[#This Row],[S1]:[S7]])</f>
        <v>19</v>
      </c>
      <c r="T6" s="2"/>
    </row>
    <row r="7" spans="1:20">
      <c r="A7" s="2" t="s">
        <v>193</v>
      </c>
      <c r="B7" s="2" t="s">
        <v>194</v>
      </c>
      <c r="C7" s="2" t="s">
        <v>20</v>
      </c>
      <c r="D7" s="2" t="s">
        <v>280</v>
      </c>
      <c r="E7" s="6"/>
      <c r="F7" s="6"/>
      <c r="G7" s="2"/>
      <c r="H7" s="2"/>
      <c r="I7" s="2"/>
      <c r="J7" s="2"/>
      <c r="K7" s="2">
        <f>SUM(Table10[[#This Row],[S1J1]:[S3J2]])</f>
        <v>0</v>
      </c>
      <c r="L7" s="2">
        <v>4</v>
      </c>
      <c r="M7" s="2">
        <v>4</v>
      </c>
      <c r="N7" s="2">
        <v>4</v>
      </c>
      <c r="O7" s="2">
        <v>5</v>
      </c>
      <c r="P7" s="2"/>
      <c r="Q7" s="2">
        <v>5</v>
      </c>
      <c r="R7" s="2">
        <v>4</v>
      </c>
      <c r="S7" s="2">
        <f>SUM(Table10[[#This Row],[S1]:[S7]])</f>
        <v>26</v>
      </c>
      <c r="T7" s="2"/>
    </row>
    <row r="8" spans="1:20">
      <c r="A8" s="2" t="s">
        <v>257</v>
      </c>
      <c r="B8" s="2" t="s">
        <v>258</v>
      </c>
      <c r="C8" s="2" t="s">
        <v>31</v>
      </c>
      <c r="D8" s="2" t="s">
        <v>280</v>
      </c>
      <c r="E8" s="6">
        <v>4</v>
      </c>
      <c r="F8" s="6"/>
      <c r="G8" s="2"/>
      <c r="H8" s="2">
        <v>1</v>
      </c>
      <c r="I8" s="2">
        <v>6</v>
      </c>
      <c r="J8" s="2">
        <v>4</v>
      </c>
      <c r="K8" s="2">
        <f>SUM(Table10[[#This Row],[S1J1]:[S3J2]])</f>
        <v>15</v>
      </c>
      <c r="L8" s="2">
        <v>4</v>
      </c>
      <c r="M8" s="2">
        <v>5</v>
      </c>
      <c r="N8" s="2">
        <v>5</v>
      </c>
      <c r="O8" s="2">
        <v>4</v>
      </c>
      <c r="P8" s="2"/>
      <c r="Q8" s="2">
        <v>5</v>
      </c>
      <c r="R8" s="2">
        <v>5</v>
      </c>
      <c r="S8" s="2">
        <f>SUM(Table10[[#This Row],[S1]:[S7]])</f>
        <v>28</v>
      </c>
      <c r="T8" s="2"/>
    </row>
    <row r="9" spans="1:20">
      <c r="A9" s="2" t="s">
        <v>80</v>
      </c>
      <c r="B9" s="2" t="s">
        <v>81</v>
      </c>
      <c r="C9" s="2" t="s">
        <v>5</v>
      </c>
      <c r="D9" s="2" t="s">
        <v>280</v>
      </c>
      <c r="E9" s="6">
        <v>2</v>
      </c>
      <c r="F9" s="6"/>
      <c r="G9" s="2">
        <v>4</v>
      </c>
      <c r="H9" s="2">
        <v>5</v>
      </c>
      <c r="I9" s="2">
        <v>4</v>
      </c>
      <c r="J9" s="2"/>
      <c r="K9" s="2">
        <f>SUM(Table10[[#This Row],[S1J1]:[S3J2]])</f>
        <v>15</v>
      </c>
      <c r="L9" s="2">
        <v>5</v>
      </c>
      <c r="M9" s="2">
        <v>4</v>
      </c>
      <c r="N9" s="2">
        <v>5</v>
      </c>
      <c r="O9" s="2">
        <v>6</v>
      </c>
      <c r="P9" s="2"/>
      <c r="Q9" s="2">
        <v>5</v>
      </c>
      <c r="R9" s="2">
        <v>5</v>
      </c>
      <c r="S9" s="2">
        <f>SUM(Table10[[#This Row],[S1]:[S7]])</f>
        <v>30</v>
      </c>
      <c r="T9" s="2"/>
    </row>
    <row r="10" spans="1:20">
      <c r="A10" s="2" t="s">
        <v>121</v>
      </c>
      <c r="B10" s="2" t="s">
        <v>122</v>
      </c>
      <c r="C10" s="2" t="s">
        <v>12</v>
      </c>
      <c r="D10" s="2" t="s">
        <v>280</v>
      </c>
      <c r="E10" s="6"/>
      <c r="F10" s="6"/>
      <c r="G10" s="2"/>
      <c r="H10" s="2"/>
      <c r="I10" s="2"/>
      <c r="J10" s="2"/>
      <c r="K10" s="2">
        <f>SUM(Table10[[#This Row],[S1J1]:[S3J2]])</f>
        <v>0</v>
      </c>
      <c r="L10" s="2"/>
      <c r="M10" s="2"/>
      <c r="N10" s="2"/>
      <c r="O10" s="2"/>
      <c r="P10" s="2"/>
      <c r="Q10" s="2"/>
      <c r="R10" s="2"/>
      <c r="S10" s="2">
        <f>SUM(Table10[[#This Row],[S1]:[S7]])</f>
        <v>0</v>
      </c>
      <c r="T10" s="2"/>
    </row>
    <row r="11" spans="1:20">
      <c r="A11" s="2" t="s">
        <v>166</v>
      </c>
      <c r="B11" s="2" t="s">
        <v>167</v>
      </c>
      <c r="C11" s="2" t="s">
        <v>20</v>
      </c>
      <c r="D11" s="2" t="s">
        <v>280</v>
      </c>
      <c r="E11" s="6"/>
      <c r="F11" s="6"/>
      <c r="G11" s="2"/>
      <c r="H11" s="2"/>
      <c r="I11" s="2"/>
      <c r="J11" s="2"/>
      <c r="K11" s="2">
        <f>SUM(Table10[[#This Row],[S1J1]:[S3J2]])</f>
        <v>0</v>
      </c>
      <c r="L11" s="2"/>
      <c r="M11" s="2"/>
      <c r="N11" s="2"/>
      <c r="O11" s="2"/>
      <c r="P11" s="2"/>
      <c r="Q11" s="2"/>
      <c r="R11" s="2"/>
      <c r="S11" s="2">
        <f>SUM(Table10[[#This Row],[S1]:[S7]])</f>
        <v>0</v>
      </c>
      <c r="T11" s="2"/>
    </row>
    <row r="12" spans="1:20">
      <c r="A12" s="2" t="s">
        <v>95</v>
      </c>
      <c r="B12" s="2" t="s">
        <v>175</v>
      </c>
      <c r="C12" s="2" t="s">
        <v>20</v>
      </c>
      <c r="D12" s="2" t="s">
        <v>280</v>
      </c>
      <c r="E12" s="6"/>
      <c r="F12" s="6"/>
      <c r="G12" s="2"/>
      <c r="H12" s="2"/>
      <c r="I12" s="2"/>
      <c r="J12" s="2"/>
      <c r="K12" s="2">
        <f>SUM(Table10[[#This Row],[S1J1]:[S3J2]])</f>
        <v>0</v>
      </c>
      <c r="L12" s="2">
        <v>4</v>
      </c>
      <c r="M12" s="2">
        <v>4</v>
      </c>
      <c r="N12" s="2">
        <v>4</v>
      </c>
      <c r="O12" s="2">
        <v>3</v>
      </c>
      <c r="P12" s="2"/>
      <c r="Q12" s="2">
        <v>4</v>
      </c>
      <c r="R12" s="2">
        <v>4</v>
      </c>
      <c r="S12" s="2">
        <f>SUM(Table10[[#This Row],[S1]:[S7]])</f>
        <v>23</v>
      </c>
      <c r="T12" s="2"/>
    </row>
    <row r="13" spans="1:20">
      <c r="A13" s="2" t="s">
        <v>58</v>
      </c>
      <c r="B13" s="2" t="s">
        <v>101</v>
      </c>
      <c r="C13" s="2" t="s">
        <v>7</v>
      </c>
      <c r="D13" s="2" t="s">
        <v>280</v>
      </c>
      <c r="E13" s="6"/>
      <c r="F13" s="6"/>
      <c r="G13" s="2">
        <v>7</v>
      </c>
      <c r="H13" s="2">
        <v>4</v>
      </c>
      <c r="I13" s="2">
        <v>3</v>
      </c>
      <c r="J13" s="2">
        <v>2</v>
      </c>
      <c r="K13" s="2">
        <f>SUM(Table10[[#This Row],[S1J1]:[S3J2]])</f>
        <v>16</v>
      </c>
      <c r="L13" s="2">
        <v>3</v>
      </c>
      <c r="M13" s="2">
        <v>4</v>
      </c>
      <c r="N13" s="2">
        <v>5</v>
      </c>
      <c r="O13" s="2">
        <v>5</v>
      </c>
      <c r="P13" s="2"/>
      <c r="Q13" s="2">
        <v>5</v>
      </c>
      <c r="R13" s="2">
        <v>5</v>
      </c>
      <c r="S13" s="2">
        <f>SUM(Table10[[#This Row],[S1]:[S7]])</f>
        <v>27</v>
      </c>
      <c r="T13" s="2" t="s">
        <v>402</v>
      </c>
    </row>
    <row r="14" spans="1:20">
      <c r="A14" s="2" t="s">
        <v>44</v>
      </c>
      <c r="B14" s="2" t="s">
        <v>45</v>
      </c>
      <c r="C14" s="2" t="s">
        <v>2</v>
      </c>
      <c r="D14" s="2" t="s">
        <v>280</v>
      </c>
      <c r="E14" s="6">
        <v>3</v>
      </c>
      <c r="F14" s="6"/>
      <c r="G14" s="2"/>
      <c r="H14" s="2">
        <v>3</v>
      </c>
      <c r="I14" s="2">
        <v>5</v>
      </c>
      <c r="J14" s="2">
        <v>6</v>
      </c>
      <c r="K14" s="2">
        <f>SUM(Table10[[#This Row],[S1J1]:[S3J2]])</f>
        <v>17</v>
      </c>
      <c r="L14" s="2">
        <v>5</v>
      </c>
      <c r="M14" s="2">
        <v>4</v>
      </c>
      <c r="N14" s="2">
        <v>5</v>
      </c>
      <c r="O14" s="2">
        <v>4</v>
      </c>
      <c r="P14" s="2"/>
      <c r="Q14" s="2">
        <v>5</v>
      </c>
      <c r="R14" s="2">
        <v>5</v>
      </c>
      <c r="S14" s="2">
        <f>SUM(Table10[[#This Row],[S1]:[S7]])</f>
        <v>28</v>
      </c>
      <c r="T14" s="2" t="s">
        <v>402</v>
      </c>
    </row>
    <row r="15" spans="1:20">
      <c r="A15" s="2" t="s">
        <v>260</v>
      </c>
      <c r="B15" s="2" t="s">
        <v>261</v>
      </c>
      <c r="C15" s="2" t="s">
        <v>31</v>
      </c>
      <c r="D15" s="2" t="s">
        <v>280</v>
      </c>
      <c r="E15" s="6">
        <v>6</v>
      </c>
      <c r="F15" s="6"/>
      <c r="G15" s="2">
        <v>1</v>
      </c>
      <c r="H15" s="2">
        <v>2</v>
      </c>
      <c r="I15" s="2">
        <v>2</v>
      </c>
      <c r="J15" s="2">
        <v>5</v>
      </c>
      <c r="K15" s="2">
        <f>SUM(Table10[[#This Row],[S1J1]:[S3J2]])</f>
        <v>16</v>
      </c>
      <c r="L15" s="2">
        <v>5</v>
      </c>
      <c r="M15" s="2">
        <v>5</v>
      </c>
      <c r="N15" s="2">
        <v>5</v>
      </c>
      <c r="O15" s="2">
        <v>4</v>
      </c>
      <c r="P15" s="2"/>
      <c r="Q15" s="2">
        <v>5</v>
      </c>
      <c r="R15" s="2">
        <v>5</v>
      </c>
      <c r="S15" s="2">
        <f>SUM(Table10[[#This Row],[S1]:[S7]])</f>
        <v>29</v>
      </c>
      <c r="T15" s="2" t="s">
        <v>402</v>
      </c>
    </row>
    <row r="16" spans="1:20">
      <c r="A16" s="2" t="s">
        <v>141</v>
      </c>
      <c r="B16" s="2" t="s">
        <v>142</v>
      </c>
      <c r="C16" s="2" t="s">
        <v>13</v>
      </c>
      <c r="D16" s="2" t="s">
        <v>280</v>
      </c>
      <c r="E16" s="6">
        <v>8</v>
      </c>
      <c r="F16" s="6"/>
      <c r="G16" s="2">
        <v>3</v>
      </c>
      <c r="H16" s="2">
        <v>8</v>
      </c>
      <c r="I16" s="2">
        <v>7</v>
      </c>
      <c r="J16" s="2"/>
      <c r="K16" s="2">
        <f>SUM(Table10[[#This Row],[S1J1]:[S3J2]])</f>
        <v>26</v>
      </c>
      <c r="L16" s="2">
        <v>6</v>
      </c>
      <c r="M16" s="2">
        <v>5</v>
      </c>
      <c r="N16" s="2">
        <v>6</v>
      </c>
      <c r="O16" s="2">
        <v>6</v>
      </c>
      <c r="P16" s="2"/>
      <c r="Q16" s="2">
        <v>6</v>
      </c>
      <c r="R16" s="2">
        <v>6</v>
      </c>
      <c r="S16" s="2">
        <f>SUM(Table10[[#This Row],[S1]:[S7]])</f>
        <v>35</v>
      </c>
      <c r="T16" s="2" t="s">
        <v>402</v>
      </c>
    </row>
    <row r="17" spans="1:20">
      <c r="A17" s="2" t="s">
        <v>229</v>
      </c>
      <c r="B17" s="2" t="s">
        <v>230</v>
      </c>
      <c r="C17" s="2" t="s">
        <v>27</v>
      </c>
      <c r="D17" s="2" t="s">
        <v>280</v>
      </c>
      <c r="E17" s="6">
        <v>5</v>
      </c>
      <c r="F17" s="6"/>
      <c r="G17" s="2">
        <v>5</v>
      </c>
      <c r="H17" s="2"/>
      <c r="I17" s="2"/>
      <c r="J17" s="2">
        <v>1</v>
      </c>
      <c r="K17" s="2">
        <f>SUM(Table10[[#This Row],[S1J1]:[S3J2]])</f>
        <v>11</v>
      </c>
      <c r="L17" s="2">
        <v>4</v>
      </c>
      <c r="M17" s="2">
        <v>5</v>
      </c>
      <c r="N17" s="2">
        <v>5</v>
      </c>
      <c r="O17" s="2">
        <v>5</v>
      </c>
      <c r="P17" s="2"/>
      <c r="Q17" s="2">
        <v>5</v>
      </c>
      <c r="R17" s="2">
        <v>5</v>
      </c>
      <c r="S17" s="2">
        <f>SUM(Table10[[#This Row],[S1]:[S7]])</f>
        <v>29</v>
      </c>
      <c r="T17" s="2"/>
    </row>
    <row r="18" spans="1:20">
      <c r="A18" s="2" t="s">
        <v>242</v>
      </c>
      <c r="B18" s="2" t="s">
        <v>243</v>
      </c>
      <c r="C18" s="2" t="s">
        <v>29</v>
      </c>
      <c r="D18" s="2" t="s">
        <v>280</v>
      </c>
      <c r="E18" s="6"/>
      <c r="F18" s="6"/>
      <c r="G18" s="2">
        <v>6</v>
      </c>
      <c r="H18" s="2">
        <v>6</v>
      </c>
      <c r="I18" s="2">
        <v>8</v>
      </c>
      <c r="J18" s="2">
        <v>8</v>
      </c>
      <c r="K18" s="2">
        <f>SUM(Table10[[#This Row],[S1J1]:[S3J2]])</f>
        <v>28</v>
      </c>
      <c r="L18" s="2">
        <v>4</v>
      </c>
      <c r="M18" s="2">
        <v>4</v>
      </c>
      <c r="N18" s="2">
        <v>5</v>
      </c>
      <c r="O18" s="2">
        <v>6</v>
      </c>
      <c r="P18" s="2"/>
      <c r="Q18" s="2">
        <v>6</v>
      </c>
      <c r="R18" s="2">
        <v>6</v>
      </c>
      <c r="S18" s="2">
        <f>SUM(Table10[[#This Row],[S1]:[S7]])</f>
        <v>31</v>
      </c>
      <c r="T18" s="2" t="s">
        <v>402</v>
      </c>
    </row>
    <row r="19" spans="1:20">
      <c r="A19" s="2" t="s">
        <v>99</v>
      </c>
      <c r="B19" s="2" t="s">
        <v>100</v>
      </c>
      <c r="C19" s="2" t="s">
        <v>6</v>
      </c>
      <c r="D19" s="2" t="s">
        <v>280</v>
      </c>
      <c r="E19" s="6">
        <v>7</v>
      </c>
      <c r="F19" s="6"/>
      <c r="G19" s="2">
        <v>8</v>
      </c>
      <c r="H19" s="2">
        <v>7</v>
      </c>
      <c r="I19" s="2">
        <v>1</v>
      </c>
      <c r="J19" s="2">
        <v>3</v>
      </c>
      <c r="K19" s="2">
        <f>SUM(Table10[[#This Row],[S1J1]:[S3J2]])</f>
        <v>26</v>
      </c>
      <c r="L19" s="2">
        <v>5</v>
      </c>
      <c r="M19" s="2">
        <v>5</v>
      </c>
      <c r="N19" s="2">
        <v>6</v>
      </c>
      <c r="O19" s="2">
        <v>5</v>
      </c>
      <c r="P19" s="2"/>
      <c r="Q19" s="2">
        <v>5</v>
      </c>
      <c r="R19" s="2">
        <v>5</v>
      </c>
      <c r="S19" s="2">
        <f>SUM(Table10[[#This Row],[S1]:[S7]])</f>
        <v>31</v>
      </c>
      <c r="T19" s="2" t="s">
        <v>402</v>
      </c>
    </row>
    <row r="20" spans="1:20">
      <c r="A20" s="2" t="s">
        <v>73</v>
      </c>
      <c r="B20" s="2" t="s">
        <v>74</v>
      </c>
      <c r="C20" s="2" t="s">
        <v>5</v>
      </c>
      <c r="D20" s="2" t="s">
        <v>280</v>
      </c>
      <c r="E20" s="6"/>
      <c r="F20" s="6"/>
      <c r="G20" s="2"/>
      <c r="H20" s="2"/>
      <c r="I20" s="2"/>
      <c r="J20" s="2"/>
      <c r="K20" s="2">
        <f>SUM(Table10[[#This Row],[S1J1]:[S3J2]])</f>
        <v>0</v>
      </c>
      <c r="L20" s="2">
        <v>4</v>
      </c>
      <c r="M20" s="2">
        <v>4</v>
      </c>
      <c r="N20" s="2"/>
      <c r="O20" s="2"/>
      <c r="P20" s="2"/>
      <c r="Q20" s="2">
        <v>4</v>
      </c>
      <c r="R20" s="2">
        <v>4</v>
      </c>
      <c r="S20" s="2">
        <f>SUM(Table10[[#This Row],[S1]:[S7]])</f>
        <v>16</v>
      </c>
      <c r="T20" s="2"/>
    </row>
  </sheetData>
  <mergeCells count="3">
    <mergeCell ref="A1:D1"/>
    <mergeCell ref="E1:K1"/>
    <mergeCell ref="L1:S1"/>
  </mergeCells>
  <pageMargins left="0.75" right="0.75" top="1" bottom="1" header="0.5" footer="0.5"/>
  <pageSetup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H1" workbookViewId="0">
      <selection activeCell="S36" sqref="S36"/>
    </sheetView>
  </sheetViews>
  <sheetFormatPr baseColWidth="10" defaultRowHeight="15" x14ac:dyDescent="0"/>
  <cols>
    <col min="1" max="1" width="12.6640625" customWidth="1"/>
    <col min="2" max="2" width="12.5" customWidth="1"/>
    <col min="4" max="4" width="11.33203125" customWidth="1"/>
    <col min="19" max="19" width="16" bestFit="1" customWidth="1"/>
  </cols>
  <sheetData>
    <row r="1" spans="1:20" ht="20">
      <c r="A1" s="35" t="s">
        <v>481</v>
      </c>
      <c r="B1" s="36"/>
      <c r="C1" s="36"/>
      <c r="D1" s="44"/>
      <c r="E1" s="45" t="s">
        <v>485</v>
      </c>
      <c r="F1" s="36"/>
      <c r="G1" s="36"/>
      <c r="H1" s="36"/>
      <c r="I1" s="36"/>
      <c r="J1" s="36"/>
      <c r="K1" s="44"/>
      <c r="L1" s="47" t="s">
        <v>483</v>
      </c>
      <c r="M1" s="46"/>
      <c r="N1" s="46"/>
      <c r="O1" s="46"/>
      <c r="P1" s="46"/>
      <c r="Q1" s="46"/>
      <c r="R1" s="46"/>
      <c r="S1" s="46"/>
      <c r="T1" s="34" t="s">
        <v>486</v>
      </c>
    </row>
    <row r="2" spans="1:20">
      <c r="A2" t="s">
        <v>270</v>
      </c>
      <c r="B2" t="s">
        <v>271</v>
      </c>
      <c r="C2" t="s">
        <v>0</v>
      </c>
      <c r="D2" t="s">
        <v>272</v>
      </c>
      <c r="E2" t="s">
        <v>441</v>
      </c>
      <c r="F2" t="s">
        <v>442</v>
      </c>
      <c r="G2" s="19" t="s">
        <v>445</v>
      </c>
      <c r="H2" s="19" t="s">
        <v>443</v>
      </c>
      <c r="I2" s="19" t="s">
        <v>446</v>
      </c>
      <c r="J2" s="19" t="s">
        <v>447</v>
      </c>
      <c r="K2" s="19" t="s">
        <v>461</v>
      </c>
      <c r="L2" s="19" t="s">
        <v>448</v>
      </c>
      <c r="M2" s="19" t="s">
        <v>449</v>
      </c>
      <c r="N2" s="19" t="s">
        <v>450</v>
      </c>
      <c r="O2" s="19" t="s">
        <v>457</v>
      </c>
      <c r="P2" s="19" t="s">
        <v>458</v>
      </c>
      <c r="Q2" s="19" t="s">
        <v>459</v>
      </c>
      <c r="R2" s="19" t="s">
        <v>460</v>
      </c>
      <c r="S2" s="19" t="s">
        <v>468</v>
      </c>
      <c r="T2" s="19" t="s">
        <v>467</v>
      </c>
    </row>
    <row r="3" spans="1:20">
      <c r="A3" s="2" t="s">
        <v>282</v>
      </c>
      <c r="B3" s="2" t="s">
        <v>283</v>
      </c>
      <c r="C3" s="2" t="s">
        <v>12</v>
      </c>
      <c r="D3" s="2" t="s">
        <v>281</v>
      </c>
      <c r="E3" s="14">
        <v>3</v>
      </c>
      <c r="F3" s="14">
        <v>2</v>
      </c>
      <c r="G3" s="14">
        <v>6</v>
      </c>
      <c r="H3" s="14">
        <v>7</v>
      </c>
      <c r="I3" s="14"/>
      <c r="J3" s="14">
        <v>4</v>
      </c>
      <c r="K3" s="14">
        <f>SUM(Table3[[#This Row],[S1J1]:[S3J2]])</f>
        <v>22</v>
      </c>
      <c r="L3" s="14">
        <v>4</v>
      </c>
      <c r="M3" s="14">
        <v>3</v>
      </c>
      <c r="N3" s="14">
        <v>5</v>
      </c>
      <c r="O3" s="14">
        <v>5</v>
      </c>
      <c r="P3" s="14"/>
      <c r="Q3" s="14">
        <v>5</v>
      </c>
      <c r="R3" s="14">
        <v>5</v>
      </c>
      <c r="S3" s="14">
        <f>SUM(Table3[[#This Row],[S1]:[S7]])</f>
        <v>27</v>
      </c>
      <c r="T3" s="14" t="s">
        <v>402</v>
      </c>
    </row>
    <row r="4" spans="1:20">
      <c r="A4" s="2" t="s">
        <v>284</v>
      </c>
      <c r="B4" s="2" t="s">
        <v>285</v>
      </c>
      <c r="C4" s="2" t="s">
        <v>31</v>
      </c>
      <c r="D4" s="2" t="s">
        <v>281</v>
      </c>
      <c r="E4" s="2">
        <v>8</v>
      </c>
      <c r="F4" s="2">
        <v>8</v>
      </c>
      <c r="G4" s="2">
        <v>3</v>
      </c>
      <c r="H4" s="2">
        <v>4</v>
      </c>
      <c r="I4" s="2">
        <v>7</v>
      </c>
      <c r="J4" s="2">
        <v>5</v>
      </c>
      <c r="K4" s="14">
        <f>SUM(Table3[[#This Row],[S1J1]:[S3J2]])</f>
        <v>35</v>
      </c>
      <c r="L4" s="2">
        <v>5</v>
      </c>
      <c r="M4" s="2">
        <v>5</v>
      </c>
      <c r="N4" s="2">
        <v>6</v>
      </c>
      <c r="O4" s="2"/>
      <c r="P4" s="2"/>
      <c r="Q4" s="2">
        <v>6</v>
      </c>
      <c r="R4" s="2">
        <v>6</v>
      </c>
      <c r="S4" s="14">
        <f>SUM(Table3[[#This Row],[S1]:[S7]])</f>
        <v>28</v>
      </c>
      <c r="T4" s="2" t="s">
        <v>402</v>
      </c>
    </row>
    <row r="5" spans="1:20">
      <c r="A5" s="2" t="s">
        <v>426</v>
      </c>
      <c r="B5" s="2" t="s">
        <v>427</v>
      </c>
      <c r="C5" s="2" t="s">
        <v>18</v>
      </c>
      <c r="D5" s="2" t="s">
        <v>281</v>
      </c>
      <c r="E5" s="2"/>
      <c r="F5" s="2"/>
      <c r="G5" s="2">
        <v>1</v>
      </c>
      <c r="H5" s="2"/>
      <c r="I5" s="2"/>
      <c r="J5" s="2">
        <v>6</v>
      </c>
      <c r="K5" s="14">
        <f>SUM(Table3[[#This Row],[S1J1]:[S3J2]])</f>
        <v>7</v>
      </c>
      <c r="L5" s="2">
        <v>4</v>
      </c>
      <c r="M5" s="2">
        <v>3</v>
      </c>
      <c r="N5" s="2">
        <v>3</v>
      </c>
      <c r="O5" s="2">
        <v>4</v>
      </c>
      <c r="P5" s="2">
        <v>5</v>
      </c>
      <c r="Q5" s="2">
        <v>5</v>
      </c>
      <c r="R5" s="2">
        <v>5</v>
      </c>
      <c r="S5" s="14">
        <f>SUM(Table3[[#This Row],[S1]:[S7]])</f>
        <v>29</v>
      </c>
      <c r="T5" s="2"/>
    </row>
    <row r="6" spans="1:20">
      <c r="A6" s="2" t="s">
        <v>128</v>
      </c>
      <c r="B6" s="2" t="s">
        <v>286</v>
      </c>
      <c r="C6" s="2" t="s">
        <v>20</v>
      </c>
      <c r="D6" s="2" t="s">
        <v>281</v>
      </c>
      <c r="E6" s="2"/>
      <c r="F6" s="2"/>
      <c r="G6" s="2"/>
      <c r="H6" s="2"/>
      <c r="I6" s="2"/>
      <c r="J6" s="2"/>
      <c r="K6" s="14">
        <f>SUM(Table3[[#This Row],[S1J1]:[S3J2]])</f>
        <v>0</v>
      </c>
      <c r="L6" s="2">
        <v>5</v>
      </c>
      <c r="M6" s="2">
        <v>5</v>
      </c>
      <c r="N6" s="2">
        <v>4</v>
      </c>
      <c r="O6" s="2">
        <v>4</v>
      </c>
      <c r="P6" s="2"/>
      <c r="Q6" s="2">
        <v>4</v>
      </c>
      <c r="R6" s="2">
        <v>4</v>
      </c>
      <c r="S6" s="14">
        <f>SUM(Table3[[#This Row],[S1]:[S7]])</f>
        <v>26</v>
      </c>
      <c r="T6" s="2"/>
    </row>
    <row r="7" spans="1:20">
      <c r="A7" s="2" t="s">
        <v>287</v>
      </c>
      <c r="B7" s="2" t="s">
        <v>288</v>
      </c>
      <c r="C7" s="2" t="s">
        <v>31</v>
      </c>
      <c r="D7" s="2" t="s">
        <v>281</v>
      </c>
      <c r="E7" s="2">
        <v>6</v>
      </c>
      <c r="F7" s="2">
        <v>3</v>
      </c>
      <c r="G7" s="2"/>
      <c r="H7" s="2"/>
      <c r="I7" s="2"/>
      <c r="J7" s="2"/>
      <c r="K7" s="14">
        <f>SUM(Table3[[#This Row],[S1J1]:[S3J2]])</f>
        <v>9</v>
      </c>
      <c r="L7" s="2">
        <v>4</v>
      </c>
      <c r="M7" s="2">
        <v>5</v>
      </c>
      <c r="N7" s="2">
        <v>4</v>
      </c>
      <c r="O7" s="2">
        <v>3</v>
      </c>
      <c r="P7" s="2"/>
      <c r="Q7" s="2">
        <v>5</v>
      </c>
      <c r="R7" s="2"/>
      <c r="S7" s="14">
        <f>SUM(Table3[[#This Row],[S1]:[S7]])</f>
        <v>21</v>
      </c>
      <c r="T7" s="2"/>
    </row>
    <row r="8" spans="1:20">
      <c r="A8" s="2" t="s">
        <v>289</v>
      </c>
      <c r="B8" s="2" t="s">
        <v>290</v>
      </c>
      <c r="C8" s="2" t="s">
        <v>23</v>
      </c>
      <c r="D8" s="2" t="s">
        <v>281</v>
      </c>
      <c r="E8" s="2"/>
      <c r="F8" s="2"/>
      <c r="G8" s="2">
        <v>4</v>
      </c>
      <c r="H8" s="2"/>
      <c r="I8" s="2">
        <v>1</v>
      </c>
      <c r="J8" s="2">
        <v>7</v>
      </c>
      <c r="K8" s="14">
        <f>SUM(Table3[[#This Row],[S1J1]:[S3J2]])</f>
        <v>12</v>
      </c>
      <c r="L8" s="2">
        <v>3</v>
      </c>
      <c r="M8" s="2">
        <v>6</v>
      </c>
      <c r="N8" s="2">
        <v>6</v>
      </c>
      <c r="O8" s="2"/>
      <c r="P8" s="2"/>
      <c r="Q8" s="2">
        <v>6</v>
      </c>
      <c r="R8" s="2">
        <v>6</v>
      </c>
      <c r="S8" s="14">
        <f>SUM(Table3[[#This Row],[S1]:[S7]])</f>
        <v>27</v>
      </c>
      <c r="T8" s="2"/>
    </row>
    <row r="9" spans="1:20">
      <c r="A9" s="2" t="s">
        <v>48</v>
      </c>
      <c r="B9" s="2" t="s">
        <v>291</v>
      </c>
      <c r="C9" s="2" t="s">
        <v>4</v>
      </c>
      <c r="D9" s="2" t="s">
        <v>281</v>
      </c>
      <c r="E9" s="2">
        <v>1</v>
      </c>
      <c r="F9" s="2"/>
      <c r="G9" s="2"/>
      <c r="H9" s="2"/>
      <c r="I9" s="2">
        <v>2</v>
      </c>
      <c r="J9" s="2"/>
      <c r="K9" s="14">
        <f>SUM(Table3[[#This Row],[S1J1]:[S3J2]])</f>
        <v>3</v>
      </c>
      <c r="L9" s="2">
        <v>3</v>
      </c>
      <c r="M9" s="2">
        <v>3</v>
      </c>
      <c r="N9" s="2">
        <v>3</v>
      </c>
      <c r="O9" s="2"/>
      <c r="P9" s="2"/>
      <c r="Q9" s="2">
        <v>4</v>
      </c>
      <c r="R9" s="2">
        <v>4</v>
      </c>
      <c r="S9" s="14">
        <f>SUM(Table3[[#This Row],[S1]:[S7]])</f>
        <v>17</v>
      </c>
      <c r="T9" s="2"/>
    </row>
    <row r="10" spans="1:20">
      <c r="A10" s="2" t="s">
        <v>292</v>
      </c>
      <c r="B10" s="2" t="s">
        <v>293</v>
      </c>
      <c r="C10" s="2" t="s">
        <v>5</v>
      </c>
      <c r="D10" s="2" t="s">
        <v>281</v>
      </c>
      <c r="E10" s="2"/>
      <c r="F10" s="2"/>
      <c r="G10" s="2"/>
      <c r="H10" s="2"/>
      <c r="I10" s="2"/>
      <c r="J10" s="2"/>
      <c r="K10" s="14">
        <f>SUM(Table3[[#This Row],[S1J1]:[S3J2]])</f>
        <v>0</v>
      </c>
      <c r="L10" s="2"/>
      <c r="M10" s="2"/>
      <c r="N10" s="2"/>
      <c r="O10" s="2"/>
      <c r="P10" s="2"/>
      <c r="Q10" s="2"/>
      <c r="R10" s="2"/>
      <c r="S10" s="14">
        <f>SUM(Table3[[#This Row],[S1]:[S7]])</f>
        <v>0</v>
      </c>
      <c r="T10" s="2"/>
    </row>
    <row r="11" spans="1:20">
      <c r="A11" s="2" t="s">
        <v>294</v>
      </c>
      <c r="B11" s="2" t="s">
        <v>295</v>
      </c>
      <c r="C11" s="2" t="s">
        <v>296</v>
      </c>
      <c r="D11" s="2" t="s">
        <v>281</v>
      </c>
      <c r="E11" s="2"/>
      <c r="F11" s="2"/>
      <c r="G11" s="2"/>
      <c r="H11" s="2"/>
      <c r="I11" s="2"/>
      <c r="J11" s="2"/>
      <c r="K11" s="14">
        <f>SUM(Table3[[#This Row],[S1J1]:[S3J2]])</f>
        <v>0</v>
      </c>
      <c r="L11" s="2">
        <v>3</v>
      </c>
      <c r="M11" s="2">
        <v>4</v>
      </c>
      <c r="N11" s="2">
        <v>4</v>
      </c>
      <c r="O11" s="2"/>
      <c r="P11" s="2"/>
      <c r="Q11" s="2">
        <v>4</v>
      </c>
      <c r="R11" s="2"/>
      <c r="S11" s="14">
        <f>SUM(Table3[[#This Row],[S1]:[S7]])</f>
        <v>15</v>
      </c>
      <c r="T11" s="2"/>
    </row>
    <row r="12" spans="1:20">
      <c r="A12" s="2" t="s">
        <v>297</v>
      </c>
      <c r="B12" s="2" t="s">
        <v>298</v>
      </c>
      <c r="C12" s="2" t="s">
        <v>23</v>
      </c>
      <c r="D12" s="2" t="s">
        <v>281</v>
      </c>
      <c r="E12" s="2"/>
      <c r="F12" s="2"/>
      <c r="G12" s="2"/>
      <c r="H12" s="2"/>
      <c r="I12" s="2">
        <v>3</v>
      </c>
      <c r="J12" s="2"/>
      <c r="K12" s="14">
        <f>SUM(Table3[[#This Row],[S1J1]:[S3J2]])</f>
        <v>3</v>
      </c>
      <c r="L12" s="2">
        <v>4</v>
      </c>
      <c r="M12" s="2">
        <v>4</v>
      </c>
      <c r="N12" s="2"/>
      <c r="O12" s="2"/>
      <c r="P12" s="2"/>
      <c r="Q12" s="2">
        <v>4</v>
      </c>
      <c r="R12" s="2">
        <v>5</v>
      </c>
      <c r="S12" s="14">
        <f>SUM(Table3[[#This Row],[S1]:[S7]])</f>
        <v>17</v>
      </c>
      <c r="T12" s="2"/>
    </row>
    <row r="13" spans="1:20">
      <c r="A13" s="2" t="s">
        <v>262</v>
      </c>
      <c r="B13" s="2" t="s">
        <v>299</v>
      </c>
      <c r="C13" s="2" t="s">
        <v>13</v>
      </c>
      <c r="D13" s="2" t="s">
        <v>281</v>
      </c>
      <c r="E13" s="2">
        <v>7</v>
      </c>
      <c r="F13" s="2">
        <v>7</v>
      </c>
      <c r="G13" s="2">
        <v>8</v>
      </c>
      <c r="H13" s="2">
        <v>8</v>
      </c>
      <c r="I13" s="2">
        <v>8</v>
      </c>
      <c r="J13" s="2">
        <v>8</v>
      </c>
      <c r="K13" s="14">
        <f>SUM(Table3[[#This Row],[S1J1]:[S3J2]])</f>
        <v>46</v>
      </c>
      <c r="L13" s="2">
        <v>5</v>
      </c>
      <c r="M13" s="2">
        <v>5</v>
      </c>
      <c r="N13" s="2">
        <v>6</v>
      </c>
      <c r="O13" s="2">
        <v>5</v>
      </c>
      <c r="P13" s="2"/>
      <c r="Q13" s="2">
        <v>6</v>
      </c>
      <c r="R13" s="2">
        <v>6</v>
      </c>
      <c r="S13" s="14">
        <f>SUM(Table3[[#This Row],[S1]:[S7]])</f>
        <v>33</v>
      </c>
      <c r="T13" s="2" t="s">
        <v>402</v>
      </c>
    </row>
    <row r="14" spans="1:20">
      <c r="A14" s="2" t="s">
        <v>300</v>
      </c>
      <c r="B14" s="2" t="s">
        <v>301</v>
      </c>
      <c r="C14" s="2" t="s">
        <v>31</v>
      </c>
      <c r="D14" s="2" t="s">
        <v>281</v>
      </c>
      <c r="E14" s="2"/>
      <c r="F14" s="2">
        <v>1</v>
      </c>
      <c r="G14" s="2">
        <v>7</v>
      </c>
      <c r="H14" s="2">
        <v>1</v>
      </c>
      <c r="I14" s="2"/>
      <c r="J14" s="2"/>
      <c r="K14" s="14">
        <f>SUM(Table3[[#This Row],[S1J1]:[S3J2]])</f>
        <v>9</v>
      </c>
      <c r="L14" s="2">
        <v>4</v>
      </c>
      <c r="M14" s="2">
        <v>5</v>
      </c>
      <c r="N14" s="2">
        <v>4</v>
      </c>
      <c r="O14" s="2"/>
      <c r="P14" s="2"/>
      <c r="Q14" s="2">
        <v>4</v>
      </c>
      <c r="R14" s="2">
        <v>4</v>
      </c>
      <c r="S14" s="14">
        <f>SUM(Table3[[#This Row],[S1]:[S7]])</f>
        <v>21</v>
      </c>
      <c r="T14" s="2"/>
    </row>
    <row r="15" spans="1:20">
      <c r="A15" s="2" t="s">
        <v>302</v>
      </c>
      <c r="B15" s="2" t="s">
        <v>303</v>
      </c>
      <c r="C15" s="2" t="s">
        <v>296</v>
      </c>
      <c r="D15" s="2" t="s">
        <v>281</v>
      </c>
      <c r="E15" s="2"/>
      <c r="F15" s="2"/>
      <c r="G15" s="2"/>
      <c r="H15" s="2">
        <v>5</v>
      </c>
      <c r="I15" s="2">
        <v>4</v>
      </c>
      <c r="J15" s="2">
        <v>3</v>
      </c>
      <c r="K15" s="14">
        <f>SUM(Table3[[#This Row],[S1J1]:[S3J2]])</f>
        <v>12</v>
      </c>
      <c r="L15" s="2">
        <v>3</v>
      </c>
      <c r="M15" s="2">
        <v>5</v>
      </c>
      <c r="N15" s="2"/>
      <c r="O15" s="2"/>
      <c r="P15" s="2"/>
      <c r="Q15" s="2">
        <v>5</v>
      </c>
      <c r="R15" s="2">
        <v>6</v>
      </c>
      <c r="S15" s="14">
        <f>SUM(Table3[[#This Row],[S1]:[S7]])</f>
        <v>19</v>
      </c>
      <c r="T15" s="2" t="s">
        <v>402</v>
      </c>
    </row>
    <row r="16" spans="1:20">
      <c r="A16" s="2" t="s">
        <v>304</v>
      </c>
      <c r="B16" s="2" t="s">
        <v>72</v>
      </c>
      <c r="C16" s="2" t="s">
        <v>20</v>
      </c>
      <c r="D16" s="2" t="s">
        <v>281</v>
      </c>
      <c r="E16" s="2">
        <v>4</v>
      </c>
      <c r="F16" s="2">
        <v>5</v>
      </c>
      <c r="G16" s="2"/>
      <c r="H16" s="2">
        <v>2</v>
      </c>
      <c r="I16" s="2"/>
      <c r="J16" s="2"/>
      <c r="K16" s="14">
        <f>SUM(Table3[[#This Row],[S1J1]:[S3J2]])</f>
        <v>11</v>
      </c>
      <c r="L16" s="2">
        <v>4</v>
      </c>
      <c r="M16" s="2">
        <v>3</v>
      </c>
      <c r="N16" s="2">
        <v>4</v>
      </c>
      <c r="O16" s="2"/>
      <c r="P16" s="2"/>
      <c r="Q16" s="2">
        <v>5</v>
      </c>
      <c r="R16" s="2"/>
      <c r="S16" s="14">
        <f>SUM(Table3[[#This Row],[S1]:[S7]])</f>
        <v>16</v>
      </c>
      <c r="T16" s="2"/>
    </row>
    <row r="17" spans="1:20">
      <c r="A17" s="2" t="s">
        <v>425</v>
      </c>
      <c r="B17" s="2" t="s">
        <v>72</v>
      </c>
      <c r="C17" s="2" t="s">
        <v>404</v>
      </c>
      <c r="D17" s="2" t="s">
        <v>281</v>
      </c>
      <c r="E17" s="2"/>
      <c r="F17" s="2"/>
      <c r="G17" s="2"/>
      <c r="H17" s="2"/>
      <c r="I17" s="2">
        <v>5</v>
      </c>
      <c r="J17" s="2">
        <v>1</v>
      </c>
      <c r="K17" s="14">
        <f>SUM(Table3[[#This Row],[S1J1]:[S3J2]])</f>
        <v>6</v>
      </c>
      <c r="L17" s="2">
        <v>4</v>
      </c>
      <c r="M17" s="2">
        <v>5</v>
      </c>
      <c r="N17" s="2"/>
      <c r="O17" s="2"/>
      <c r="P17" s="2"/>
      <c r="Q17" s="2">
        <v>5</v>
      </c>
      <c r="R17" s="2">
        <v>5</v>
      </c>
      <c r="S17" s="14">
        <f>SUM(Table3[[#This Row],[S1]:[S7]])</f>
        <v>19</v>
      </c>
      <c r="T17" s="2"/>
    </row>
    <row r="18" spans="1:20">
      <c r="A18" s="18" t="s">
        <v>135</v>
      </c>
      <c r="B18" s="18" t="s">
        <v>424</v>
      </c>
      <c r="C18" s="18" t="s">
        <v>3</v>
      </c>
      <c r="D18" s="2" t="s">
        <v>281</v>
      </c>
      <c r="E18" s="2"/>
      <c r="F18" s="2"/>
      <c r="G18" s="2">
        <v>2</v>
      </c>
      <c r="H18" s="2"/>
      <c r="I18" s="2"/>
      <c r="J18" s="2"/>
      <c r="K18" s="14">
        <f>SUM(Table3[[#This Row],[S1J1]:[S3J2]])</f>
        <v>2</v>
      </c>
      <c r="L18" s="2">
        <v>4</v>
      </c>
      <c r="M18" s="2">
        <v>4</v>
      </c>
      <c r="N18" s="2">
        <v>5</v>
      </c>
      <c r="O18" s="2"/>
      <c r="P18" s="2"/>
      <c r="Q18" s="2">
        <v>4</v>
      </c>
      <c r="R18" s="2"/>
      <c r="S18" s="14">
        <f>SUM(Table3[[#This Row],[S1]:[S7]])</f>
        <v>17</v>
      </c>
      <c r="T18" s="2"/>
    </row>
    <row r="19" spans="1:20">
      <c r="A19" s="2" t="s">
        <v>260</v>
      </c>
      <c r="B19" s="2" t="s">
        <v>305</v>
      </c>
      <c r="C19" s="2" t="s">
        <v>12</v>
      </c>
      <c r="D19" s="2" t="s">
        <v>281</v>
      </c>
      <c r="E19" s="2"/>
      <c r="F19" s="2"/>
      <c r="G19" s="2"/>
      <c r="H19" s="2"/>
      <c r="I19" s="2"/>
      <c r="J19" s="2"/>
      <c r="K19" s="14">
        <f>SUM(Table3[[#This Row],[S1J1]:[S3J2]])</f>
        <v>0</v>
      </c>
      <c r="L19" s="2">
        <v>3</v>
      </c>
      <c r="M19" s="2"/>
      <c r="N19" s="2"/>
      <c r="O19" s="2"/>
      <c r="P19" s="2"/>
      <c r="Q19" s="2"/>
      <c r="R19" s="2"/>
      <c r="S19" s="14">
        <f>SUM(Table3[[#This Row],[S1]:[S7]])</f>
        <v>3</v>
      </c>
      <c r="T19" s="2"/>
    </row>
    <row r="20" spans="1:20">
      <c r="A20" s="2" t="s">
        <v>434</v>
      </c>
      <c r="B20" s="2" t="s">
        <v>435</v>
      </c>
      <c r="C20" s="2" t="s">
        <v>334</v>
      </c>
      <c r="D20" s="2" t="s">
        <v>281</v>
      </c>
      <c r="E20" s="2"/>
      <c r="F20" s="2">
        <v>4</v>
      </c>
      <c r="G20" s="2"/>
      <c r="H20" s="2"/>
      <c r="I20" s="2"/>
      <c r="J20" s="2"/>
      <c r="K20" s="14">
        <f>SUM(Table3[[#This Row],[S1J1]:[S3J2]])</f>
        <v>4</v>
      </c>
      <c r="L20" s="2">
        <v>4</v>
      </c>
      <c r="M20" s="2">
        <v>4</v>
      </c>
      <c r="N20" s="2">
        <v>3</v>
      </c>
      <c r="O20" s="2">
        <v>4</v>
      </c>
      <c r="P20" s="2"/>
      <c r="Q20" s="2">
        <v>4</v>
      </c>
      <c r="R20" s="2">
        <v>4</v>
      </c>
      <c r="S20" s="14">
        <f>SUM(Table3[[#This Row],[S1]:[S7]])</f>
        <v>23</v>
      </c>
      <c r="T20" s="2"/>
    </row>
    <row r="21" spans="1:20">
      <c r="A21" s="2" t="s">
        <v>306</v>
      </c>
      <c r="B21" s="2" t="s">
        <v>307</v>
      </c>
      <c r="C21" s="2" t="s">
        <v>31</v>
      </c>
      <c r="D21" s="2" t="s">
        <v>281</v>
      </c>
      <c r="E21" s="2"/>
      <c r="F21" s="2"/>
      <c r="G21" s="2"/>
      <c r="H21" s="2"/>
      <c r="I21" s="2"/>
      <c r="J21" s="2"/>
      <c r="K21" s="14">
        <f>SUM(Table3[[#This Row],[S1J1]:[S3J2]])</f>
        <v>0</v>
      </c>
      <c r="L21" s="2"/>
      <c r="M21" s="2"/>
      <c r="N21" s="2"/>
      <c r="O21" s="2"/>
      <c r="P21" s="2"/>
      <c r="Q21" s="2">
        <v>4</v>
      </c>
      <c r="R21" s="2"/>
      <c r="S21" s="14">
        <f>SUM(Table3[[#This Row],[S1]:[S7]])</f>
        <v>4</v>
      </c>
      <c r="T21" s="2"/>
    </row>
    <row r="22" spans="1:20">
      <c r="A22" s="2" t="s">
        <v>219</v>
      </c>
      <c r="B22" s="2" t="s">
        <v>308</v>
      </c>
      <c r="C22" s="2" t="s">
        <v>20</v>
      </c>
      <c r="D22" s="2" t="s">
        <v>281</v>
      </c>
      <c r="E22" s="2">
        <v>2</v>
      </c>
      <c r="F22" s="2">
        <v>6</v>
      </c>
      <c r="G22" s="2">
        <v>5</v>
      </c>
      <c r="H22" s="2">
        <v>6</v>
      </c>
      <c r="I22" s="2"/>
      <c r="J22" s="2">
        <v>2</v>
      </c>
      <c r="K22" s="14">
        <f>SUM(Table3[[#This Row],[S1J1]:[S3J2]])</f>
        <v>21</v>
      </c>
      <c r="L22" s="2">
        <v>4</v>
      </c>
      <c r="M22" s="2">
        <v>3</v>
      </c>
      <c r="N22" s="2">
        <v>5</v>
      </c>
      <c r="O22" s="2">
        <v>5</v>
      </c>
      <c r="P22" s="2"/>
      <c r="Q22" s="2">
        <v>5</v>
      </c>
      <c r="R22" s="2">
        <v>5</v>
      </c>
      <c r="S22" s="14">
        <f>SUM(Table3[[#This Row],[S1]:[S7]])</f>
        <v>27</v>
      </c>
      <c r="T22" s="2" t="s">
        <v>402</v>
      </c>
    </row>
    <row r="23" spans="1:20">
      <c r="A23" s="7" t="s">
        <v>254</v>
      </c>
      <c r="B23" s="7" t="s">
        <v>433</v>
      </c>
      <c r="C23" s="7" t="s">
        <v>20</v>
      </c>
      <c r="D23" s="7" t="s">
        <v>281</v>
      </c>
      <c r="E23" s="7"/>
      <c r="F23" s="7"/>
      <c r="G23" s="7"/>
      <c r="H23" s="7">
        <v>3</v>
      </c>
      <c r="I23" s="7"/>
      <c r="J23" s="7"/>
      <c r="K23" s="14">
        <f>SUM(Table3[[#This Row],[S1J1]:[S3J2]])</f>
        <v>3</v>
      </c>
      <c r="L23" s="7">
        <v>4</v>
      </c>
      <c r="M23" s="7">
        <v>4</v>
      </c>
      <c r="N23" s="7"/>
      <c r="O23" s="2"/>
      <c r="P23" s="2"/>
      <c r="Q23" s="2">
        <v>4</v>
      </c>
      <c r="R23" s="2"/>
      <c r="S23" s="14">
        <f>SUM(Table3[[#This Row],[S1]:[S7]])</f>
        <v>12</v>
      </c>
      <c r="T23" s="2"/>
    </row>
    <row r="24" spans="1:20">
      <c r="A24" s="7" t="s">
        <v>452</v>
      </c>
      <c r="B24" s="7" t="s">
        <v>453</v>
      </c>
      <c r="C24" s="7" t="s">
        <v>454</v>
      </c>
      <c r="D24" s="7"/>
      <c r="E24" s="7">
        <v>5</v>
      </c>
      <c r="F24" s="7"/>
      <c r="G24" s="7"/>
      <c r="H24" s="7"/>
      <c r="I24" s="7">
        <v>6</v>
      </c>
      <c r="J24" s="7"/>
      <c r="K24" s="14">
        <f>SUM(Table3[[#This Row],[S1J1]:[S3J2]])</f>
        <v>11</v>
      </c>
      <c r="L24" s="7">
        <v>4</v>
      </c>
      <c r="M24" s="7">
        <v>5</v>
      </c>
      <c r="N24" s="7">
        <v>5</v>
      </c>
      <c r="O24" s="7"/>
      <c r="P24" s="7"/>
      <c r="Q24" s="7">
        <v>5</v>
      </c>
      <c r="R24" s="7"/>
      <c r="S24" s="14">
        <f>SUM(Table3[[#This Row],[S1]:[S7]])</f>
        <v>19</v>
      </c>
      <c r="T24" s="7"/>
    </row>
  </sheetData>
  <mergeCells count="3">
    <mergeCell ref="A1:D1"/>
    <mergeCell ref="E1:K1"/>
    <mergeCell ref="L1:S1"/>
  </mergeCells>
  <pageMargins left="0.75" right="0.75" top="1" bottom="1" header="0.5" footer="0.5"/>
  <pageSetup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Chamber A</vt:lpstr>
      <vt:lpstr>Chamber B</vt:lpstr>
      <vt:lpstr>Chamber C</vt:lpstr>
      <vt:lpstr>Chamber D</vt:lpstr>
      <vt:lpstr>Chamber E</vt:lpstr>
      <vt:lpstr>Chamber F</vt:lpstr>
      <vt:lpstr>Chamber G</vt:lpstr>
      <vt:lpstr>Chamber H</vt:lpstr>
      <vt:lpstr>Chamber I</vt:lpstr>
      <vt:lpstr>Chamber J</vt:lpstr>
      <vt:lpstr>Chamber K</vt:lpstr>
      <vt:lpstr>Chamber L</vt:lpstr>
      <vt:lpstr>Semis A</vt:lpstr>
      <vt:lpstr>Semis B</vt:lpstr>
      <vt:lpstr>Semis C</vt:lpstr>
      <vt:lpstr>FINALS</vt:lpstr>
      <vt:lpstr>NOVICE FINALS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Dolberg</dc:creator>
  <cp:lastModifiedBy>Andrew Dolberg</cp:lastModifiedBy>
  <dcterms:created xsi:type="dcterms:W3CDTF">2013-12-17T15:00:51Z</dcterms:created>
  <dcterms:modified xsi:type="dcterms:W3CDTF">2014-01-12T23:58:00Z</dcterms:modified>
</cp:coreProperties>
</file>